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autoCompressPictures="0"/>
  <mc:AlternateContent xmlns:mc="http://schemas.openxmlformats.org/markup-compatibility/2006">
    <mc:Choice Requires="x15">
      <x15ac:absPath xmlns:x15ac="http://schemas.microsoft.com/office/spreadsheetml/2010/11/ac" url="https://sabresysinc-my.sharepoint.us/personal/mbodoh_sabresystems_com/Documents/CRRTDEV/aviation/trPolicy/"/>
    </mc:Choice>
  </mc:AlternateContent>
  <xr:revisionPtr revIDLastSave="0" documentId="8_{E45F5FA9-6468-45A8-82E1-732DC9449FCF}" xr6:coauthVersionLast="47" xr6:coauthVersionMax="47" xr10:uidLastSave="{00000000-0000-0000-0000-000000000000}"/>
  <bookViews>
    <workbookView xWindow="-120" yWindow="-120" windowWidth="29040" windowHeight="15840" tabRatio="586" xr2:uid="{00000000-000D-0000-FFFF-FFFF00000000}"/>
  </bookViews>
  <sheets>
    <sheet name="MH60S Key West SAR Det v220915" sheetId="3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33" l="1"/>
  <c r="L19" i="33"/>
  <c r="M19" i="33"/>
  <c r="N19" i="33"/>
  <c r="O19" i="33"/>
  <c r="P19" i="33"/>
  <c r="Q19" i="33"/>
  <c r="R19" i="33"/>
  <c r="S19" i="33"/>
  <c r="T19" i="33"/>
  <c r="V19" i="33"/>
  <c r="W19" i="33"/>
  <c r="X19" i="33"/>
  <c r="Y19" i="33"/>
  <c r="Z19" i="33"/>
  <c r="AA19" i="33"/>
  <c r="AA20" i="33" l="1"/>
  <c r="Z20" i="33"/>
  <c r="Y20" i="33"/>
  <c r="X20" i="33"/>
  <c r="W20" i="33"/>
  <c r="V20" i="33"/>
  <c r="T20" i="33"/>
  <c r="S20" i="33"/>
  <c r="R20" i="33"/>
  <c r="Q20" i="33"/>
  <c r="P20" i="33"/>
  <c r="O20" i="33"/>
  <c r="N20" i="33"/>
  <c r="M20" i="33"/>
  <c r="L20" i="33"/>
  <c r="K20" i="33"/>
  <c r="E7" i="33"/>
  <c r="E6" i="33"/>
  <c r="E5" i="33"/>
  <c r="E4" i="33"/>
  <c r="AB19" i="33" l="1"/>
  <c r="AB20" i="33"/>
  <c r="AB22" i="33" l="1"/>
  <c r="AB21" i="33"/>
</calcChain>
</file>

<file path=xl/sharedStrings.xml><?xml version="1.0" encoding="utf-8"?>
<sst xmlns="http://schemas.openxmlformats.org/spreadsheetml/2006/main" count="103" uniqueCount="81">
  <si>
    <t>Detachment Requirements (Ef)</t>
  </si>
  <si>
    <t>Flight Tasks (Pf)</t>
  </si>
  <si>
    <t>Designations
(Note C)</t>
  </si>
  <si>
    <t>MOB 103</t>
  </si>
  <si>
    <t>MOB 104</t>
  </si>
  <si>
    <t>MOB 105</t>
  </si>
  <si>
    <t>MOB 201</t>
  </si>
  <si>
    <t>MOB 202</t>
  </si>
  <si>
    <t>MOB 203</t>
  </si>
  <si>
    <t>MOB 204</t>
  </si>
  <si>
    <t>MOB 205</t>
  </si>
  <si>
    <t>MOB 209</t>
  </si>
  <si>
    <t>MOB 210</t>
  </si>
  <si>
    <t>MOB 218</t>
  </si>
  <si>
    <t>MOB 219</t>
  </si>
  <si>
    <t>MOB 222</t>
  </si>
  <si>
    <t>MOB 223</t>
  </si>
  <si>
    <t>CCC 203</t>
  </si>
  <si>
    <t>FSO 201</t>
  </si>
  <si>
    <t>FSO 202</t>
  </si>
  <si>
    <t>INTERIM MH-60S                                  
2 PAA KEY WEST SAR DET                             
15 SEP 2022</t>
  </si>
  <si>
    <t>Training Hour Execution (Note B)</t>
  </si>
  <si>
    <t>≥ Level 3 (Helicopter Aircraft Commander (HAC))</t>
  </si>
  <si>
    <t>≥ Level 1 (Pilot Qualified in Model (PQM)) (Note 1)</t>
  </si>
  <si>
    <t>≥ Level 3 Crew Chief</t>
  </si>
  <si>
    <t>≥ Level 1 Aircrewman (Note 1)</t>
  </si>
  <si>
    <t>AW's SAR Jump Qualified</t>
  </si>
  <si>
    <t>Required Skilled Crews</t>
  </si>
  <si>
    <t>EMERGENCY PROCEDURES</t>
  </si>
  <si>
    <t>RI/BI TRAINING SIM</t>
  </si>
  <si>
    <t>BASIC FLIGHT</t>
  </si>
  <si>
    <t>NATOPS CHECK</t>
  </si>
  <si>
    <t>INSTRUMENT CHECK</t>
  </si>
  <si>
    <t>INSTRUMENT NAVIGATION/FUNDAMENTALS</t>
  </si>
  <si>
    <t>DAY FUNDAMENTALS</t>
  </si>
  <si>
    <t>NIGHT FUNDAMENTALS</t>
  </si>
  <si>
    <t>DAY SAR JUMPS</t>
  </si>
  <si>
    <t>NIGHT SAR JUMPS</t>
  </si>
  <si>
    <t>FCF/ FCF TRAINING</t>
  </si>
  <si>
    <t>VFR NAVIGATION</t>
  </si>
  <si>
    <t>DAY UPL (MOB 222a) (Note 3)</t>
  </si>
  <si>
    <t>NIGHT UPL (MOB 223a) (Note 3)</t>
  </si>
  <si>
    <t>CLEAR VOICE COMMUNICATIONS</t>
  </si>
  <si>
    <t>SAREX/SAR MISSION (MOB 225) (Note 3)</t>
  </si>
  <si>
    <t>NIGHT COUPLER</t>
  </si>
  <si>
    <t>METs</t>
  </si>
  <si>
    <t>NTA 1.1.2.3.3</t>
  </si>
  <si>
    <t xml:space="preserve">Conduct Flight Operations </t>
  </si>
  <si>
    <t>SAT</t>
  </si>
  <si>
    <t>10</t>
  </si>
  <si>
    <t>X</t>
  </si>
  <si>
    <t>NTA 4.5.4</t>
  </si>
  <si>
    <t>Transport Personnel and Cargo</t>
  </si>
  <si>
    <t>NTA 4.8.1</t>
  </si>
  <si>
    <t>Support Peace Operations</t>
  </si>
  <si>
    <t>NTA 6.2.2.1</t>
  </si>
  <si>
    <t>Perform Search and Rescue (SAR)</t>
  </si>
  <si>
    <t>Periodicity</t>
  </si>
  <si>
    <t>Task to Sub-task List</t>
  </si>
  <si>
    <t>Flight Only Iterations - Pilot Level 3</t>
  </si>
  <si>
    <t>Task</t>
  </si>
  <si>
    <t>Sub-task</t>
  </si>
  <si>
    <t>Flight Only Iterations - Pilot Level 1</t>
  </si>
  <si>
    <t>MOB 222 Day UPL</t>
  </si>
  <si>
    <t>MOB 222a Day UPL</t>
  </si>
  <si>
    <t>Flight Only Iterations - Aircrew Level 3</t>
  </si>
  <si>
    <t>MOB 223 Night UPL</t>
  </si>
  <si>
    <t>MOB 223a Night UPL</t>
  </si>
  <si>
    <t>Flight Only Iterations - Aircrew Level 1</t>
  </si>
  <si>
    <t>FSO 201 SAREX/SAR Mission</t>
  </si>
  <si>
    <t>MOB 225 MEDEVAC</t>
  </si>
  <si>
    <t>Flight Hours per Task</t>
  </si>
  <si>
    <t>Sim or Flight Iterations - Pilot Level 3</t>
  </si>
  <si>
    <t>Sim or Flight Iterations - Pilot Level 1</t>
  </si>
  <si>
    <t>Sim or Flight Iterations - Aircrew Level 3</t>
  </si>
  <si>
    <t>Sim or Flight Iterations - Aircrew Level 1</t>
  </si>
  <si>
    <t>Sim or Flight Hours per Task</t>
  </si>
  <si>
    <t>Total Monthly Flight Only Hours (Max crew)</t>
  </si>
  <si>
    <t>Total Monthly Sim or Flight  Hours (Max crew)</t>
  </si>
  <si>
    <t>100% T&amp;R Hrs</t>
  </si>
  <si>
    <t>Sim Fidelity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</si>
</sst>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7" x14ac:knownFonts="1">
    <font>
      <sz val="10"/>
      <name val="Arial"/>
    </font>
    <font>
      <sz val="10"/>
      <name val="Arial"/>
      <family val="2"/>
    </font>
    <font>
      <sz val="10"/>
      <name val="Arial"/>
      <family val="2"/>
    </font>
    <font>
      <b/>
      <sz val="10"/>
      <name val="Arial"/>
      <family val="2"/>
    </font>
    <font>
      <sz val="10"/>
      <name val="Courier New"/>
      <family val="3"/>
    </font>
    <font>
      <sz val="8"/>
      <name val="Arial"/>
      <family val="2"/>
    </font>
    <font>
      <b/>
      <sz val="8"/>
      <name val="Arial"/>
      <family val="2"/>
    </font>
    <font>
      <b/>
      <sz val="12"/>
      <name val="Arial"/>
      <family val="2"/>
    </font>
    <font>
      <sz val="18"/>
      <name val="Arial"/>
      <family val="2"/>
    </font>
    <font>
      <b/>
      <sz val="14"/>
      <name val="Arial"/>
      <family val="2"/>
    </font>
    <font>
      <sz val="11"/>
      <color indexed="10"/>
      <name val="Calibri"/>
      <family val="2"/>
    </font>
    <font>
      <sz val="11"/>
      <color indexed="12"/>
      <name val="Calibri"/>
      <family val="2"/>
    </font>
    <font>
      <sz val="11"/>
      <color indexed="20"/>
      <name val="Calibri"/>
      <family val="2"/>
    </font>
    <font>
      <b/>
      <sz val="11"/>
      <color indexed="52"/>
      <name val="Calibri"/>
      <family val="2"/>
    </font>
    <font>
      <b/>
      <sz val="11"/>
      <color indexed="1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10"/>
      <name val="Calibri"/>
      <family val="2"/>
    </font>
    <font>
      <sz val="11"/>
      <color indexed="53"/>
      <name val="Calibri"/>
      <family val="2"/>
    </font>
    <font>
      <b/>
      <sz val="16"/>
      <name val="Arial"/>
      <family val="2"/>
    </font>
    <font>
      <sz val="10"/>
      <name val="Arial"/>
      <family val="2"/>
    </font>
    <font>
      <sz val="10"/>
      <name val="Arial"/>
      <family val="2"/>
    </font>
    <font>
      <sz val="8"/>
      <color theme="1"/>
      <name val="Arial"/>
      <family val="2"/>
    </font>
    <font>
      <u/>
      <sz val="10"/>
      <color theme="10"/>
      <name val="Arial"/>
      <family val="2"/>
    </font>
    <font>
      <u/>
      <sz val="10"/>
      <color theme="11"/>
      <name val="Arial"/>
      <family val="2"/>
    </font>
    <font>
      <sz val="10"/>
      <color theme="1"/>
      <name val="Arial"/>
      <family val="2"/>
    </font>
    <font>
      <b/>
      <sz val="10"/>
      <color theme="1"/>
      <name val="Arial"/>
      <family val="2"/>
    </font>
    <font>
      <sz val="10"/>
      <name val="Arial"/>
      <family val="2"/>
    </font>
    <font>
      <u/>
      <sz val="11"/>
      <color theme="10"/>
      <name val="Calibri"/>
      <family val="2"/>
    </font>
  </fonts>
  <fills count="27">
    <fill>
      <patternFill patternType="none"/>
    </fill>
    <fill>
      <patternFill patternType="gray125"/>
    </fill>
    <fill>
      <patternFill patternType="solid">
        <fgColor indexed="13"/>
      </patternFill>
    </fill>
    <fill>
      <patternFill patternType="solid">
        <fgColor indexed="9"/>
      </patternFill>
    </fill>
    <fill>
      <patternFill patternType="solid">
        <fgColor indexed="27"/>
      </patternFill>
    </fill>
    <fill>
      <patternFill patternType="solid">
        <fgColor indexed="8"/>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1"/>
      </patternFill>
    </fill>
    <fill>
      <patternFill patternType="solid">
        <fgColor indexed="47"/>
      </patternFill>
    </fill>
    <fill>
      <patternFill patternType="solid">
        <fgColor indexed="53"/>
      </patternFill>
    </fill>
    <fill>
      <patternFill patternType="solid">
        <fgColor indexed="57"/>
      </patternFill>
    </fill>
    <fill>
      <patternFill patternType="solid">
        <fgColor indexed="54"/>
      </patternFill>
    </fill>
    <fill>
      <patternFill patternType="solid">
        <fgColor indexed="45"/>
      </patternFill>
    </fill>
    <fill>
      <patternFill patternType="solid">
        <fgColor indexed="1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indexed="43"/>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right/>
      <top style="thin">
        <color auto="1"/>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right/>
      <top style="medium">
        <color auto="1"/>
      </top>
      <bottom style="medium">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medium">
        <color indexed="64"/>
      </right>
      <top/>
      <bottom style="thin">
        <color auto="1"/>
      </bottom>
      <diagonal/>
    </border>
  </borders>
  <cellStyleXfs count="78">
    <xf numFmtId="0" fontId="0" fillId="0" borderId="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13" fillId="16" borderId="1" applyNumberFormat="0" applyAlignment="0" applyProtection="0"/>
    <xf numFmtId="0" fontId="14" fillId="17" borderId="2"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0" fontId="15" fillId="0" borderId="0" applyNumberFormat="0" applyFill="0" applyBorder="0" applyAlignment="0" applyProtection="0"/>
    <xf numFmtId="0" fontId="16" fillId="18"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11" borderId="1" applyNumberFormat="0" applyAlignment="0" applyProtection="0"/>
    <xf numFmtId="0" fontId="21" fillId="0" borderId="6" applyNumberFormat="0" applyFill="0" applyAlignment="0" applyProtection="0"/>
    <xf numFmtId="0" fontId="22" fillId="19" borderId="0" applyNumberFormat="0" applyBorder="0" applyAlignment="0" applyProtection="0"/>
    <xf numFmtId="0" fontId="2" fillId="0" borderId="0"/>
    <xf numFmtId="0" fontId="1" fillId="0" borderId="0"/>
    <xf numFmtId="0" fontId="4" fillId="0" borderId="0"/>
    <xf numFmtId="0" fontId="2" fillId="20" borderId="7" applyNumberFormat="0" applyFont="0" applyAlignment="0" applyProtection="0"/>
    <xf numFmtId="0" fontId="23" fillId="16" borderId="8"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20"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35" fillId="0" borderId="0"/>
    <xf numFmtId="0" fontId="1" fillId="26" borderId="35">
      <alignment horizontal="center" textRotation="90"/>
    </xf>
    <xf numFmtId="0" fontId="1" fillId="0" borderId="0">
      <alignment textRotation="90"/>
    </xf>
  </cellStyleXfs>
  <cellXfs count="138">
    <xf numFmtId="0" fontId="0" fillId="0" borderId="0" xfId="0"/>
    <xf numFmtId="49" fontId="1" fillId="0" borderId="13" xfId="44" applyNumberFormat="1" applyFont="1" applyFill="1" applyBorder="1" applyAlignment="1" applyProtection="1">
      <alignment horizontal="center" vertical="center" wrapText="1"/>
    </xf>
    <xf numFmtId="0" fontId="1" fillId="0" borderId="16" xfId="44" applyNumberFormat="1" applyFont="1" applyFill="1" applyBorder="1" applyAlignment="1" applyProtection="1">
      <alignment horizontal="center" vertical="center" wrapText="1"/>
    </xf>
    <xf numFmtId="43" fontId="3" fillId="0" borderId="22" xfId="61" applyFont="1" applyFill="1" applyBorder="1" applyAlignment="1">
      <alignment horizontal="center" vertical="center" textRotation="180"/>
    </xf>
    <xf numFmtId="49" fontId="1" fillId="0" borderId="40" xfId="44" applyNumberFormat="1" applyFont="1" applyFill="1" applyBorder="1" applyAlignment="1" applyProtection="1">
      <alignment horizontal="center" vertical="center" wrapText="1"/>
    </xf>
    <xf numFmtId="49" fontId="1" fillId="0" borderId="36" xfId="44" applyNumberFormat="1" applyFont="1" applyFill="1" applyBorder="1" applyAlignment="1" applyProtection="1">
      <alignment horizontal="center" vertical="center" wrapText="1"/>
    </xf>
    <xf numFmtId="164" fontId="1" fillId="0" borderId="38" xfId="63" applyNumberFormat="1" applyFont="1" applyFill="1" applyBorder="1" applyAlignment="1">
      <alignment horizontal="center" vertical="center"/>
    </xf>
    <xf numFmtId="164" fontId="1" fillId="0" borderId="42" xfId="63" applyNumberFormat="1" applyFont="1" applyFill="1" applyBorder="1" applyAlignment="1">
      <alignment horizontal="center" vertical="center"/>
    </xf>
    <xf numFmtId="164" fontId="3" fillId="0" borderId="0" xfId="63" applyNumberFormat="1" applyFont="1" applyAlignment="1">
      <alignment horizontal="right" vertical="center"/>
    </xf>
    <xf numFmtId="0" fontId="1" fillId="0" borderId="0" xfId="63" applyFont="1" applyAlignment="1">
      <alignment horizontal="right"/>
    </xf>
    <xf numFmtId="0" fontId="1" fillId="0" borderId="0" xfId="0" applyFont="1" applyFill="1" applyBorder="1"/>
    <xf numFmtId="0" fontId="1" fillId="0" borderId="0" xfId="0" applyFont="1"/>
    <xf numFmtId="0" fontId="5" fillId="0" borderId="0" xfId="0" applyFont="1" applyFill="1" applyProtection="1"/>
    <xf numFmtId="0" fontId="1" fillId="0" borderId="0" xfId="0" applyFont="1" applyProtection="1"/>
    <xf numFmtId="0" fontId="1" fillId="0" borderId="0" xfId="0" applyFont="1" applyAlignment="1">
      <alignment horizontal="center"/>
    </xf>
    <xf numFmtId="0" fontId="1" fillId="0" borderId="0" xfId="0" applyFont="1" applyAlignment="1" applyProtection="1">
      <alignment horizontal="center"/>
    </xf>
    <xf numFmtId="0" fontId="5" fillId="0" borderId="0" xfId="0" applyFont="1" applyProtection="1"/>
    <xf numFmtId="0" fontId="30" fillId="0" borderId="0" xfId="0" applyFont="1" applyFill="1" applyBorder="1" applyAlignment="1">
      <alignment horizontal="left"/>
    </xf>
    <xf numFmtId="0" fontId="6" fillId="0" borderId="0" xfId="0" applyFont="1" applyFill="1" applyBorder="1" applyAlignment="1">
      <alignment horizontal="center" vertical="center"/>
    </xf>
    <xf numFmtId="0" fontId="1" fillId="0" borderId="0" xfId="0" applyFont="1" applyFill="1" applyProtection="1"/>
    <xf numFmtId="0" fontId="1" fillId="0" borderId="0" xfId="0" applyFont="1" applyFill="1" applyAlignment="1" applyProtection="1">
      <alignment horizontal="center"/>
    </xf>
    <xf numFmtId="0" fontId="5" fillId="0" borderId="0" xfId="0" applyFont="1" applyFill="1" applyBorder="1"/>
    <xf numFmtId="0" fontId="5" fillId="0" borderId="0" xfId="0" applyFont="1" applyAlignment="1" applyProtection="1">
      <alignment horizontal="center"/>
    </xf>
    <xf numFmtId="0" fontId="1" fillId="0" borderId="0" xfId="0" applyFont="1" applyBorder="1"/>
    <xf numFmtId="0" fontId="5" fillId="0" borderId="0" xfId="0" applyFont="1" applyBorder="1" applyProtection="1"/>
    <xf numFmtId="0" fontId="5" fillId="0" borderId="0" xfId="0" applyFont="1" applyBorder="1" applyAlignment="1" applyProtection="1">
      <alignment horizontal="center"/>
    </xf>
    <xf numFmtId="164" fontId="3" fillId="0" borderId="0" xfId="0" applyNumberFormat="1" applyFont="1" applyFill="1" applyBorder="1" applyAlignment="1">
      <alignment horizontal="center" vertical="center"/>
    </xf>
    <xf numFmtId="164" fontId="1" fillId="0" borderId="0" xfId="0" applyNumberFormat="1" applyFont="1" applyFill="1" applyBorder="1" applyAlignment="1">
      <alignment horizontal="center" vertical="center"/>
    </xf>
    <xf numFmtId="0" fontId="1" fillId="0" borderId="0" xfId="0" applyFont="1" applyFill="1" applyBorder="1" applyAlignment="1" applyProtection="1">
      <alignment vertical="center"/>
    </xf>
    <xf numFmtId="164" fontId="1" fillId="0" borderId="0" xfId="0" applyNumberFormat="1" applyFont="1" applyAlignment="1">
      <alignment vertical="center"/>
    </xf>
    <xf numFmtId="0" fontId="1" fillId="0" borderId="0" xfId="0" applyFont="1" applyAlignment="1">
      <alignment vertical="center"/>
    </xf>
    <xf numFmtId="164" fontId="1" fillId="0" borderId="42" xfId="0" applyNumberFormat="1" applyFont="1" applyFill="1" applyBorder="1" applyAlignment="1">
      <alignment horizontal="center" vertical="center"/>
    </xf>
    <xf numFmtId="164" fontId="1" fillId="0" borderId="18" xfId="0" applyNumberFormat="1" applyFont="1" applyFill="1" applyBorder="1" applyAlignment="1">
      <alignment horizontal="center" vertical="center"/>
    </xf>
    <xf numFmtId="164" fontId="1" fillId="0" borderId="43" xfId="0" applyNumberFormat="1" applyFont="1" applyFill="1" applyBorder="1" applyAlignment="1">
      <alignment horizontal="center" vertical="center"/>
    </xf>
    <xf numFmtId="164" fontId="1" fillId="0" borderId="34" xfId="0" applyNumberFormat="1" applyFont="1" applyFill="1" applyBorder="1" applyAlignment="1">
      <alignment horizontal="center" vertical="center"/>
    </xf>
    <xf numFmtId="0" fontId="1" fillId="0" borderId="43" xfId="0" applyFont="1" applyFill="1" applyBorder="1" applyAlignment="1">
      <alignment horizontal="center" vertical="center"/>
    </xf>
    <xf numFmtId="0" fontId="1" fillId="0" borderId="10" xfId="0" applyFont="1" applyFill="1" applyBorder="1" applyAlignment="1">
      <alignment horizontal="center" vertical="center"/>
    </xf>
    <xf numFmtId="1" fontId="1" fillId="0" borderId="10"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Border="1" applyProtection="1"/>
    <xf numFmtId="0" fontId="8" fillId="0" borderId="0" xfId="0" applyFont="1" applyFill="1" applyBorder="1" applyAlignment="1" applyProtection="1">
      <alignment horizontal="center"/>
    </xf>
    <xf numFmtId="0" fontId="3" fillId="0" borderId="48" xfId="0" applyFont="1" applyFill="1" applyBorder="1" applyAlignment="1" applyProtection="1">
      <alignment horizontal="left" vertical="center"/>
    </xf>
    <xf numFmtId="43" fontId="3" fillId="0" borderId="14" xfId="61" applyFont="1" applyFill="1" applyBorder="1" applyAlignment="1">
      <alignment horizontal="center" vertical="center" textRotation="180"/>
    </xf>
    <xf numFmtId="0" fontId="3" fillId="0" borderId="19" xfId="0" applyFont="1" applyFill="1" applyBorder="1" applyAlignment="1">
      <alignment horizontal="center" vertical="center" textRotation="180"/>
    </xf>
    <xf numFmtId="0" fontId="3" fillId="21" borderId="19" xfId="0" applyFont="1" applyFill="1" applyBorder="1" applyAlignment="1">
      <alignment horizontal="center" vertical="center" textRotation="180"/>
    </xf>
    <xf numFmtId="0" fontId="9" fillId="21" borderId="21" xfId="0" applyFont="1" applyFill="1" applyBorder="1" applyAlignment="1" applyProtection="1">
      <alignment horizontal="center" vertical="center"/>
    </xf>
    <xf numFmtId="0" fontId="6" fillId="0" borderId="0" xfId="0" applyFont="1" applyAlignment="1" applyProtection="1">
      <alignment wrapText="1"/>
    </xf>
    <xf numFmtId="0" fontId="5" fillId="0" borderId="0" xfId="0" applyFont="1" applyAlignment="1" applyProtection="1">
      <alignment wrapText="1"/>
    </xf>
    <xf numFmtId="0" fontId="1" fillId="0" borderId="53" xfId="0" applyFont="1" applyBorder="1" applyProtection="1"/>
    <xf numFmtId="164" fontId="1" fillId="0" borderId="47"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xf>
    <xf numFmtId="164" fontId="1" fillId="0" borderId="51" xfId="0" applyNumberFormat="1" applyFont="1" applyFill="1" applyBorder="1" applyAlignment="1">
      <alignment horizontal="center" vertical="center"/>
    </xf>
    <xf numFmtId="43" fontId="3" fillId="0" borderId="15" xfId="28" applyFont="1" applyFill="1" applyBorder="1" applyAlignment="1">
      <alignment horizontal="center" vertical="center" textRotation="180"/>
    </xf>
    <xf numFmtId="0" fontId="3" fillId="0" borderId="48" xfId="0" applyFont="1" applyFill="1" applyBorder="1" applyAlignment="1" applyProtection="1">
      <alignment horizontal="left" vertical="center" wrapText="1"/>
    </xf>
    <xf numFmtId="0" fontId="3" fillId="0" borderId="27" xfId="0" applyFont="1" applyFill="1" applyBorder="1" applyAlignment="1">
      <alignment horizontal="center" vertical="center" textRotation="180"/>
    </xf>
    <xf numFmtId="164" fontId="3" fillId="0" borderId="26" xfId="0" applyNumberFormat="1" applyFont="1" applyFill="1" applyBorder="1" applyAlignment="1">
      <alignment horizontal="center" vertical="center"/>
    </xf>
    <xf numFmtId="0" fontId="3" fillId="0" borderId="44" xfId="0" applyFont="1" applyFill="1" applyBorder="1" applyAlignment="1" applyProtection="1">
      <alignment horizontal="left" vertical="center"/>
    </xf>
    <xf numFmtId="0" fontId="3" fillId="0" borderId="20" xfId="0" applyFont="1" applyFill="1" applyBorder="1" applyAlignment="1">
      <alignment horizontal="center" vertical="center" textRotation="180"/>
    </xf>
    <xf numFmtId="165" fontId="1" fillId="0" borderId="49" xfId="66" applyNumberFormat="1" applyFont="1" applyBorder="1" applyAlignment="1">
      <alignment horizontal="center" vertical="center"/>
    </xf>
    <xf numFmtId="0" fontId="1" fillId="0" borderId="0" xfId="0" applyFont="1" applyBorder="1" applyAlignment="1">
      <alignment vertical="center" wrapText="1"/>
    </xf>
    <xf numFmtId="49" fontId="1" fillId="0" borderId="17" xfId="44" applyNumberFormat="1" applyFont="1" applyFill="1" applyBorder="1" applyAlignment="1" applyProtection="1">
      <alignment horizontal="center" vertical="center" wrapText="1"/>
    </xf>
    <xf numFmtId="0" fontId="3" fillId="0" borderId="11" xfId="0" applyFont="1" applyFill="1" applyBorder="1" applyAlignment="1" applyProtection="1">
      <alignment horizontal="left" vertical="center"/>
    </xf>
    <xf numFmtId="0" fontId="1" fillId="0" borderId="23"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49" fontId="1" fillId="0" borderId="56" xfId="44" applyNumberFormat="1" applyFont="1" applyFill="1" applyBorder="1" applyAlignment="1" applyProtection="1">
      <alignment horizontal="center" vertical="center" wrapText="1"/>
    </xf>
    <xf numFmtId="0" fontId="1" fillId="0" borderId="43" xfId="44" applyNumberFormat="1" applyFont="1" applyFill="1" applyBorder="1" applyAlignment="1" applyProtection="1">
      <alignment horizontal="center" vertical="center" wrapText="1"/>
    </xf>
    <xf numFmtId="49" fontId="1" fillId="0" borderId="51" xfId="44" applyNumberFormat="1" applyFont="1" applyFill="1" applyBorder="1" applyAlignment="1" applyProtection="1">
      <alignment horizontal="center" vertical="center" wrapText="1"/>
    </xf>
    <xf numFmtId="0" fontId="7" fillId="24" borderId="54" xfId="0" applyFont="1" applyFill="1" applyBorder="1" applyAlignment="1" applyProtection="1">
      <alignment horizontal="center" vertical="center"/>
    </xf>
    <xf numFmtId="0" fontId="3" fillId="25" borderId="54" xfId="45" applyFont="1" applyFill="1" applyBorder="1" applyAlignment="1" applyProtection="1">
      <alignment horizontal="center" vertical="center" textRotation="180" wrapText="1"/>
    </xf>
    <xf numFmtId="164" fontId="1" fillId="0" borderId="16" xfId="0" applyNumberFormat="1" applyFont="1" applyFill="1" applyBorder="1" applyAlignment="1">
      <alignment horizontal="center" vertical="center"/>
    </xf>
    <xf numFmtId="164" fontId="1" fillId="0" borderId="17" xfId="0" applyNumberFormat="1" applyFont="1" applyFill="1" applyBorder="1" applyAlignment="1">
      <alignment horizontal="center" vertical="center"/>
    </xf>
    <xf numFmtId="164" fontId="1" fillId="0" borderId="38" xfId="0" applyNumberFormat="1" applyFont="1" applyFill="1" applyBorder="1" applyAlignment="1">
      <alignment horizontal="center" vertical="center"/>
    </xf>
    <xf numFmtId="164" fontId="1" fillId="0" borderId="39" xfId="0" applyNumberFormat="1" applyFont="1" applyFill="1" applyBorder="1" applyAlignment="1">
      <alignment horizontal="center" vertical="center"/>
    </xf>
    <xf numFmtId="0" fontId="1" fillId="25" borderId="40" xfId="0" applyFont="1" applyFill="1" applyBorder="1" applyAlignment="1">
      <alignment horizontal="center" vertical="center"/>
    </xf>
    <xf numFmtId="0" fontId="1" fillId="25" borderId="56" xfId="0" applyFont="1" applyFill="1" applyBorder="1" applyAlignment="1">
      <alignment horizontal="center" vertical="center"/>
    </xf>
    <xf numFmtId="0" fontId="34" fillId="0" borderId="27" xfId="0" applyFont="1" applyFill="1" applyBorder="1" applyAlignment="1">
      <alignment horizontal="center" vertical="center" textRotation="180"/>
    </xf>
    <xf numFmtId="0" fontId="34" fillId="21" borderId="19" xfId="0" applyFont="1" applyFill="1" applyBorder="1" applyAlignment="1">
      <alignment horizontal="center" vertical="center" textRotation="180"/>
    </xf>
    <xf numFmtId="0" fontId="34" fillId="0" borderId="19" xfId="0" applyFont="1" applyFill="1" applyBorder="1" applyAlignment="1">
      <alignment horizontal="center" vertical="center" textRotation="180"/>
    </xf>
    <xf numFmtId="0" fontId="34" fillId="0" borderId="20" xfId="0" applyFont="1" applyFill="1" applyBorder="1" applyAlignment="1">
      <alignment horizontal="center" vertical="center" textRotation="180"/>
    </xf>
    <xf numFmtId="0" fontId="1" fillId="0" borderId="58" xfId="0" applyNumberFormat="1" applyFont="1" applyFill="1" applyBorder="1" applyAlignment="1">
      <alignment horizontal="center" vertical="center"/>
    </xf>
    <xf numFmtId="0" fontId="1" fillId="0" borderId="59" xfId="0" applyNumberFormat="1" applyFont="1" applyFill="1" applyBorder="1" applyAlignment="1">
      <alignment horizontal="center" vertical="center"/>
    </xf>
    <xf numFmtId="0" fontId="1" fillId="0" borderId="0" xfId="0" applyFont="1" applyFill="1" applyBorder="1" applyAlignment="1">
      <alignment vertical="center" wrapText="1"/>
    </xf>
    <xf numFmtId="0" fontId="3" fillId="0" borderId="44" xfId="0" applyFont="1" applyFill="1" applyBorder="1" applyAlignment="1" applyProtection="1">
      <alignment horizontal="left" vertical="center" wrapText="1"/>
    </xf>
    <xf numFmtId="0" fontId="3" fillId="0" borderId="24"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1" fillId="0" borderId="15"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51" xfId="0" applyFont="1" applyFill="1" applyBorder="1" applyAlignment="1">
      <alignment horizontal="center" vertical="center"/>
    </xf>
    <xf numFmtId="164" fontId="1" fillId="0" borderId="39" xfId="63" applyNumberFormat="1" applyFont="1" applyFill="1" applyBorder="1" applyAlignment="1">
      <alignment horizontal="center" vertical="center"/>
    </xf>
    <xf numFmtId="0" fontId="1" fillId="0" borderId="17" xfId="0" applyFont="1" applyFill="1" applyBorder="1" applyAlignment="1">
      <alignment horizontal="center" vertical="center"/>
    </xf>
    <xf numFmtId="0" fontId="27" fillId="0" borderId="49" xfId="0" applyFont="1" applyFill="1" applyBorder="1" applyAlignment="1" applyProtection="1">
      <alignment horizontal="center" vertical="center" wrapText="1"/>
    </xf>
    <xf numFmtId="0" fontId="1" fillId="0" borderId="60" xfId="44" applyNumberFormat="1"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xf>
    <xf numFmtId="0" fontId="1" fillId="0" borderId="60" xfId="0" applyFont="1" applyFill="1" applyBorder="1" applyAlignment="1">
      <alignment horizontal="center" vertical="center"/>
    </xf>
    <xf numFmtId="1" fontId="1" fillId="0" borderId="60" xfId="0" applyNumberFormat="1" applyFont="1" applyFill="1" applyBorder="1" applyAlignment="1">
      <alignment horizontal="center" vertical="center"/>
    </xf>
    <xf numFmtId="0" fontId="9" fillId="21" borderId="12" xfId="0" applyFont="1" applyFill="1" applyBorder="1" applyAlignment="1" applyProtection="1">
      <alignment horizontal="center" vertical="center" wrapText="1"/>
    </xf>
    <xf numFmtId="0" fontId="9" fillId="21" borderId="30" xfId="0" applyFont="1" applyFill="1" applyBorder="1" applyAlignment="1" applyProtection="1">
      <alignment horizontal="center" vertical="center" wrapText="1"/>
    </xf>
    <xf numFmtId="0" fontId="9" fillId="24" borderId="12" xfId="0" applyFont="1" applyFill="1" applyBorder="1" applyAlignment="1" applyProtection="1">
      <alignment horizontal="center" vertical="center"/>
    </xf>
    <xf numFmtId="0" fontId="9" fillId="24" borderId="30" xfId="0" applyFont="1" applyFill="1" applyBorder="1" applyAlignment="1" applyProtection="1">
      <alignment horizontal="center" vertical="center"/>
    </xf>
    <xf numFmtId="0" fontId="9" fillId="24" borderId="31" xfId="0" applyFont="1" applyFill="1" applyBorder="1" applyAlignment="1" applyProtection="1">
      <alignment horizontal="center" vertical="center"/>
    </xf>
    <xf numFmtId="0" fontId="9" fillId="24" borderId="28" xfId="0" applyFont="1" applyFill="1" applyBorder="1" applyAlignment="1">
      <alignment horizontal="center" vertical="center" textRotation="180"/>
    </xf>
    <xf numFmtId="0" fontId="9" fillId="24" borderId="29" xfId="0" applyFont="1" applyFill="1" applyBorder="1" applyAlignment="1">
      <alignment horizontal="center" vertical="center" textRotation="180"/>
    </xf>
    <xf numFmtId="0" fontId="9" fillId="24" borderId="26" xfId="0" applyFont="1" applyFill="1" applyBorder="1" applyAlignment="1">
      <alignment horizontal="center" vertical="center" textRotation="180"/>
    </xf>
    <xf numFmtId="0" fontId="3" fillId="22" borderId="32" xfId="0" applyFont="1" applyFill="1" applyBorder="1" applyAlignment="1" applyProtection="1">
      <alignment horizontal="center" vertical="center" wrapText="1"/>
    </xf>
    <xf numFmtId="0" fontId="3" fillId="22" borderId="55" xfId="0" applyFont="1" applyFill="1" applyBorder="1" applyAlignment="1" applyProtection="1">
      <alignment horizontal="center" vertical="center"/>
    </xf>
    <xf numFmtId="0" fontId="3" fillId="22" borderId="33" xfId="0" applyFont="1" applyFill="1" applyBorder="1" applyAlignment="1" applyProtection="1">
      <alignment horizontal="center" vertical="center"/>
    </xf>
    <xf numFmtId="0" fontId="33" fillId="0" borderId="24" xfId="0" applyNumberFormat="1" applyFont="1" applyBorder="1" applyAlignment="1">
      <alignment horizontal="right" vertical="center"/>
    </xf>
    <xf numFmtId="0" fontId="33" fillId="0" borderId="16" xfId="0" applyNumberFormat="1" applyFont="1" applyBorder="1" applyAlignment="1">
      <alignment horizontal="right" vertical="center"/>
    </xf>
    <xf numFmtId="0" fontId="33" fillId="0" borderId="17" xfId="0" applyNumberFormat="1" applyFont="1" applyBorder="1" applyAlignment="1">
      <alignment horizontal="right" vertical="center"/>
    </xf>
    <xf numFmtId="0" fontId="33" fillId="0" borderId="37" xfId="0" applyNumberFormat="1" applyFont="1" applyBorder="1" applyAlignment="1">
      <alignment horizontal="right" vertical="center"/>
    </xf>
    <xf numFmtId="0" fontId="33" fillId="0" borderId="38" xfId="0" applyNumberFormat="1" applyFont="1" applyBorder="1" applyAlignment="1">
      <alignment horizontal="right" vertical="center"/>
    </xf>
    <xf numFmtId="0" fontId="33" fillId="0" borderId="39" xfId="0" applyNumberFormat="1" applyFont="1" applyBorder="1" applyAlignment="1">
      <alignment horizontal="right" vertical="center"/>
    </xf>
    <xf numFmtId="0" fontId="33" fillId="0" borderId="41" xfId="0" applyNumberFormat="1" applyFont="1" applyBorder="1" applyAlignment="1">
      <alignment horizontal="right" vertical="center"/>
    </xf>
    <xf numFmtId="0" fontId="33" fillId="0" borderId="60" xfId="0" applyNumberFormat="1" applyFont="1" applyBorder="1" applyAlignment="1">
      <alignment horizontal="right" vertical="center"/>
    </xf>
    <xf numFmtId="0" fontId="33" fillId="0" borderId="36" xfId="0" applyNumberFormat="1" applyFont="1" applyBorder="1" applyAlignment="1">
      <alignment horizontal="right" vertical="center"/>
    </xf>
    <xf numFmtId="0" fontId="33" fillId="0" borderId="57" xfId="0" applyNumberFormat="1" applyFont="1" applyBorder="1" applyAlignment="1">
      <alignment horizontal="right" vertical="center"/>
    </xf>
    <xf numFmtId="0" fontId="33" fillId="0" borderId="43" xfId="0" applyNumberFormat="1" applyFont="1" applyBorder="1" applyAlignment="1">
      <alignment horizontal="right" vertical="center"/>
    </xf>
    <xf numFmtId="0" fontId="33" fillId="0" borderId="51" xfId="0" applyNumberFormat="1" applyFont="1" applyBorder="1" applyAlignment="1">
      <alignment horizontal="right" vertical="center"/>
    </xf>
    <xf numFmtId="0" fontId="1" fillId="0" borderId="60" xfId="0" applyFont="1" applyBorder="1" applyAlignment="1">
      <alignment horizontal="left" vertical="center" wrapText="1"/>
    </xf>
    <xf numFmtId="0" fontId="33" fillId="0" borderId="25" xfId="0" applyNumberFormat="1" applyFont="1" applyBorder="1" applyAlignment="1">
      <alignment horizontal="right" vertical="center"/>
    </xf>
    <xf numFmtId="0" fontId="33" fillId="0" borderId="14" xfId="0" applyNumberFormat="1" applyFont="1" applyBorder="1" applyAlignment="1">
      <alignment horizontal="right" vertical="center"/>
    </xf>
    <xf numFmtId="0" fontId="33" fillId="0" borderId="15" xfId="0" applyNumberFormat="1" applyFont="1" applyBorder="1" applyAlignment="1">
      <alignment horizontal="right" vertical="center"/>
    </xf>
    <xf numFmtId="0" fontId="33" fillId="0" borderId="41" xfId="0" applyNumberFormat="1" applyFont="1" applyFill="1" applyBorder="1" applyAlignment="1">
      <alignment horizontal="right" vertical="center"/>
    </xf>
    <xf numFmtId="0" fontId="33" fillId="0" borderId="60" xfId="0" applyNumberFormat="1" applyFont="1" applyFill="1" applyBorder="1" applyAlignment="1">
      <alignment horizontal="right" vertical="center"/>
    </xf>
    <xf numFmtId="0" fontId="33" fillId="0" borderId="36" xfId="0" applyNumberFormat="1" applyFont="1" applyFill="1" applyBorder="1" applyAlignment="1">
      <alignment horizontal="right" vertical="center"/>
    </xf>
    <xf numFmtId="0" fontId="3" fillId="23" borderId="52" xfId="0" applyFont="1" applyFill="1" applyBorder="1" applyAlignment="1">
      <alignment horizontal="center" vertical="center"/>
    </xf>
    <xf numFmtId="0" fontId="3" fillId="23" borderId="46" xfId="0" applyFont="1" applyFill="1" applyBorder="1" applyAlignment="1">
      <alignment horizontal="center" vertical="center"/>
    </xf>
    <xf numFmtId="0" fontId="3" fillId="23" borderId="50" xfId="0" applyFont="1" applyFill="1" applyBorder="1" applyAlignment="1">
      <alignment horizontal="center" vertical="center"/>
    </xf>
    <xf numFmtId="0" fontId="1" fillId="0" borderId="60" xfId="0" applyFont="1" applyBorder="1" applyAlignment="1">
      <alignment horizontal="left" vertical="center"/>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2 2" xfId="61" xr:uid="{00000000-0005-0000-0000-00001D000000}"/>
    <cellStyle name="Comma 3" xfId="30" xr:uid="{00000000-0005-0000-0000-00001E000000}"/>
    <cellStyle name="Comma 3 2" xfId="31" xr:uid="{00000000-0005-0000-0000-00001F000000}"/>
    <cellStyle name="Comma 3 3" xfId="62" xr:uid="{00000000-0005-0000-0000-000020000000}"/>
    <cellStyle name="Comma 4" xfId="32" xr:uid="{00000000-0005-0000-0000-000021000000}"/>
    <cellStyle name="Comma 4 2" xfId="33" xr:uid="{00000000-0005-0000-0000-000022000000}"/>
    <cellStyle name="Explanatory Text" xfId="34" builtinId="53" customBuiltin="1"/>
    <cellStyle name="Followed Hyperlink" xfId="59" builtinId="9" hidden="1"/>
    <cellStyle name="Followed Hyperlink" xfId="57" builtinId="9" hidde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58" builtinId="8" hidden="1"/>
    <cellStyle name="Hyperlink" xfId="56" builtinId="8" hidden="1"/>
    <cellStyle name="Hyperlink 2" xfId="70" xr:uid="{00000000-0005-0000-0000-00002D000000}"/>
    <cellStyle name="Input" xfId="40" builtinId="20" customBuiltin="1"/>
    <cellStyle name="Linked Cell" xfId="41" builtinId="24" customBuiltin="1"/>
    <cellStyle name="Neutral" xfId="42" builtinId="28" customBuiltin="1"/>
    <cellStyle name="Normal" xfId="0" builtinId="0"/>
    <cellStyle name="Normal 2" xfId="43" xr:uid="{00000000-0005-0000-0000-000032000000}"/>
    <cellStyle name="Normal 2 2" xfId="63" xr:uid="{00000000-0005-0000-0000-000033000000}"/>
    <cellStyle name="Normal 2 2 2" xfId="69" xr:uid="{00000000-0005-0000-0000-000034000000}"/>
    <cellStyle name="Normal 2 3" xfId="71" xr:uid="{00000000-0005-0000-0000-000035000000}"/>
    <cellStyle name="Normal 3" xfId="60" xr:uid="{00000000-0005-0000-0000-000036000000}"/>
    <cellStyle name="Normal 3 2" xfId="68" xr:uid="{00000000-0005-0000-0000-000037000000}"/>
    <cellStyle name="Normal 3 2 2" xfId="72" xr:uid="{00000000-0005-0000-0000-000038000000}"/>
    <cellStyle name="Normal 4" xfId="73" xr:uid="{00000000-0005-0000-0000-000039000000}"/>
    <cellStyle name="Normal 4 2" xfId="74" xr:uid="{00000000-0005-0000-0000-00003A000000}"/>
    <cellStyle name="Normal 5" xfId="75" xr:uid="{00000000-0005-0000-0000-00003B000000}"/>
    <cellStyle name="Normal_Sqdn_rqmnts" xfId="44" xr:uid="{00000000-0005-0000-0000-00003C000000}"/>
    <cellStyle name="Normal_VF-VFA 18 May 01" xfId="45" xr:uid="{00000000-0005-0000-0000-00003D000000}"/>
    <cellStyle name="Normal1" xfId="76" xr:uid="{00000000-0005-0000-0000-00003E000000}"/>
    <cellStyle name="Normal2" xfId="77" xr:uid="{00000000-0005-0000-0000-00003F000000}"/>
    <cellStyle name="Note" xfId="46" builtinId="10" customBuiltin="1"/>
    <cellStyle name="Note 2" xfId="64" xr:uid="{00000000-0005-0000-0000-000041000000}"/>
    <cellStyle name="Output" xfId="47" builtinId="21" customBuiltin="1"/>
    <cellStyle name="Percent 2" xfId="48" xr:uid="{00000000-0005-0000-0000-000043000000}"/>
    <cellStyle name="Percent 2 2" xfId="66" xr:uid="{00000000-0005-0000-0000-000044000000}"/>
    <cellStyle name="Percent 3" xfId="49" xr:uid="{00000000-0005-0000-0000-000045000000}"/>
    <cellStyle name="Percent 3 2" xfId="50" xr:uid="{00000000-0005-0000-0000-000046000000}"/>
    <cellStyle name="Percent 3 3" xfId="67" xr:uid="{00000000-0005-0000-0000-000047000000}"/>
    <cellStyle name="Percent 4" xfId="51" xr:uid="{00000000-0005-0000-0000-000048000000}"/>
    <cellStyle name="Percent 4 2" xfId="52" xr:uid="{00000000-0005-0000-0000-000049000000}"/>
    <cellStyle name="Percent 5" xfId="65" xr:uid="{00000000-0005-0000-0000-00004A000000}"/>
    <cellStyle name="Title" xfId="53" builtinId="15" customBuiltin="1"/>
    <cellStyle name="Total" xfId="54" builtinId="25" customBuiltin="1"/>
    <cellStyle name="Warning Text" xfId="55" builtinId="11" customBuiltin="1"/>
  </cellStyles>
  <dxfs count="1">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2</xdr:col>
      <xdr:colOff>1955437</xdr:colOff>
      <xdr:row>16</xdr:row>
      <xdr:rowOff>119063</xdr:rowOff>
    </xdr:to>
    <xdr:sp macro="" textlink="">
      <xdr:nvSpPr>
        <xdr:cNvPr id="2" name="Text Box 65540">
          <a:extLst>
            <a:ext uri="{FF2B5EF4-FFF2-40B4-BE49-F238E27FC236}">
              <a16:creationId xmlns:a16="http://schemas.microsoft.com/office/drawing/2014/main" id="{00000000-0008-0000-0000-000002000000}"/>
            </a:ext>
          </a:extLst>
        </xdr:cNvPr>
        <xdr:cNvSpPr txBox="1">
          <a:spLocks noChangeArrowheads="1"/>
        </xdr:cNvSpPr>
      </xdr:nvSpPr>
      <xdr:spPr bwMode="auto">
        <a:xfrm>
          <a:off x="381000" y="6917531"/>
          <a:ext cx="3003187" cy="1643063"/>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rtl="0"/>
          <a:r>
            <a:rPr lang="en-US" sz="1000" b="1" i="0" u="sng" baseline="0">
              <a:effectLst/>
              <a:latin typeface="Arial" panose="020B0604020202020204" pitchFamily="34" charset="0"/>
              <a:ea typeface="+mn-ea"/>
              <a:cs typeface="Arial" panose="020B0604020202020204" pitchFamily="34" charset="0"/>
            </a:rPr>
            <a:t>Readiness Standard NAS Key West SAR DET</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PAA = 2</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Crews = 5</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ESL = 2.0</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100% T&amp;R Matrix = 16.7</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Readiness Standard = D+1 (80% funding)</a:t>
          </a:r>
        </a:p>
        <a:p>
          <a:pPr rtl="0"/>
          <a:r>
            <a:rPr lang="en-US" sz="1000" b="0" i="0" baseline="0">
              <a:effectLst/>
              <a:latin typeface="Arial" panose="020B0604020202020204" pitchFamily="34" charset="0"/>
              <a:ea typeface="+mn-ea"/>
              <a:cs typeface="Arial" panose="020B0604020202020204" pitchFamily="34" charset="0"/>
            </a:rPr>
            <a:t>Annual Training Hours = 801</a:t>
          </a:r>
          <a:br>
            <a:rPr lang="en-US" sz="1000" b="0" i="0" baseline="0">
              <a:effectLst/>
              <a:latin typeface="Arial" panose="020B0604020202020204" pitchFamily="34" charset="0"/>
              <a:ea typeface="+mn-ea"/>
              <a:cs typeface="Arial" panose="020B0604020202020204" pitchFamily="34" charset="0"/>
            </a:rPr>
          </a:br>
          <a:r>
            <a:rPr lang="en-US" sz="1000" b="0" i="0" baseline="0">
              <a:effectLst/>
              <a:latin typeface="Arial" panose="020B0604020202020204" pitchFamily="34" charset="0"/>
              <a:ea typeface="+mn-ea"/>
              <a:cs typeface="Arial" panose="020B0604020202020204" pitchFamily="34" charset="0"/>
            </a:rPr>
            <a:t>Ashore Support Hours = 1 Hour/crew/month</a:t>
          </a:r>
        </a:p>
        <a:p>
          <a:pPr rtl="0"/>
          <a:r>
            <a:rPr lang="en-US" sz="1000" b="0" i="0" baseline="0">
              <a:effectLst/>
              <a:latin typeface="Arial" panose="020B0604020202020204" pitchFamily="34" charset="0"/>
              <a:ea typeface="+mn-ea"/>
              <a:cs typeface="Arial" panose="020B0604020202020204" pitchFamily="34" charset="0"/>
            </a:rPr>
            <a:t>Annual Afloat Support Hours = 60</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Crew Composition:  See Note 2</a:t>
          </a:r>
          <a:endParaRPr lang="en-US" sz="1000">
            <a:effectLst/>
            <a:latin typeface="Arial" panose="020B0604020202020204" pitchFamily="34" charset="0"/>
            <a:cs typeface="Arial" panose="020B0604020202020204" pitchFamily="34" charset="0"/>
          </a:endParaRPr>
        </a:p>
        <a:p>
          <a:pPr algn="l" rtl="0">
            <a:defRPr sz="1000"/>
          </a:pPr>
          <a:endParaRPr lang="en-US" sz="1000" b="0" i="0" u="none" strike="noStrike" baseline="0">
            <a:solidFill>
              <a:sysClr val="windowText" lastClr="000000"/>
            </a:solidFill>
            <a:latin typeface="Arial" panose="020B0604020202020204" pitchFamily="34" charset="0"/>
            <a:ea typeface="Calibri"/>
            <a:cs typeface="Arial" panose="020B0604020202020204" pitchFamily="34" charset="0"/>
          </a:endParaRPr>
        </a:p>
      </xdr:txBody>
    </xdr:sp>
    <xdr:clientData/>
  </xdr:twoCellAnchor>
  <xdr:oneCellAnchor>
    <xdr:from>
      <xdr:col>28</xdr:col>
      <xdr:colOff>452436</xdr:colOff>
      <xdr:row>1</xdr:row>
      <xdr:rowOff>1</xdr:rowOff>
    </xdr:from>
    <xdr:ext cx="5429251" cy="6298406"/>
    <xdr:sp macro="" textlink="">
      <xdr:nvSpPr>
        <xdr:cNvPr id="3" name="Text Box 65540">
          <a:extLst>
            <a:ext uri="{FF2B5EF4-FFF2-40B4-BE49-F238E27FC236}">
              <a16:creationId xmlns:a16="http://schemas.microsoft.com/office/drawing/2014/main" id="{00000000-0008-0000-0000-000003000000}"/>
            </a:ext>
          </a:extLst>
        </xdr:cNvPr>
        <xdr:cNvSpPr txBox="1">
          <a:spLocks noChangeArrowheads="1"/>
        </xdr:cNvSpPr>
      </xdr:nvSpPr>
      <xdr:spPr bwMode="auto">
        <a:xfrm>
          <a:off x="15120936" y="440532"/>
          <a:ext cx="5429251" cy="6298406"/>
        </a:xfrm>
        <a:prstGeom prst="rect">
          <a:avLst/>
        </a:prstGeom>
        <a:solidFill>
          <a:schemeClr val="bg1"/>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rPr>
            <a:t>A.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rPr>
            <a:t>B.  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Calibri"/>
              <a:cs typeface="Arial" panose="020B0604020202020204" pitchFamily="34" charset="0"/>
            </a:rPr>
            <a:t>C.  </a:t>
          </a: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a:lnSpc>
              <a:spcPct val="100000"/>
            </a:lnSpc>
            <a:spcBef>
              <a:spcPts val="0"/>
            </a:spcBef>
            <a:spcAft>
              <a:spcPts val="0"/>
            </a:spcAft>
          </a:pPr>
          <a:endParaRPr lang="en-US" sz="1000" b="1" u="sng">
            <a:solidFill>
              <a:sysClr val="windowText" lastClr="000000"/>
            </a:solidFill>
            <a:effectLst/>
            <a:latin typeface="Arial" panose="020B0604020202020204" pitchFamily="34" charset="0"/>
            <a:ea typeface="+mn-ea"/>
            <a:cs typeface="Arial" panose="020B0604020202020204" pitchFamily="34" charset="0"/>
          </a:endParaRPr>
        </a:p>
        <a:p>
          <a:pPr>
            <a:lnSpc>
              <a:spcPct val="100000"/>
            </a:lnSpc>
            <a:spcBef>
              <a:spcPts val="0"/>
            </a:spcBef>
            <a:spcAft>
              <a:spcPts val="0"/>
            </a:spcAft>
          </a:pPr>
          <a:r>
            <a:rPr lang="en-US" sz="1000" b="1" u="sng">
              <a:solidFill>
                <a:sysClr val="windowText" lastClr="000000"/>
              </a:solidFill>
              <a:effectLst/>
              <a:latin typeface="Arial" panose="020B0604020202020204" pitchFamily="34" charset="0"/>
              <a:ea typeface="+mn-ea"/>
              <a:cs typeface="Arial" panose="020B0604020202020204" pitchFamily="34" charset="0"/>
            </a:rPr>
            <a:t>T/M/S Specific</a:t>
          </a:r>
          <a:r>
            <a:rPr lang="en-US" sz="1000" b="1">
              <a:solidFill>
                <a:sysClr val="windowText" lastClr="000000"/>
              </a:solidFill>
              <a:effectLst/>
              <a:latin typeface="Arial" panose="020B0604020202020204" pitchFamily="34" charset="0"/>
              <a:ea typeface="+mn-ea"/>
              <a:cs typeface="Arial" panose="020B0604020202020204" pitchFamily="34" charset="0"/>
            </a:rPr>
            <a:t>:</a:t>
          </a:r>
          <a:endParaRPr lang="en-US" sz="100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00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Arial" panose="020B0604020202020204" pitchFamily="34" charset="0"/>
              <a:ea typeface="+mn-ea"/>
              <a:cs typeface="Arial" panose="020B0604020202020204" pitchFamily="34" charset="0"/>
            </a:rPr>
            <a:t>1.  Aircrew ACTC LVL 1 (FRS graduate) requirements are derived from the ROC/POE-dictated number of purchased assigned billets (BA) in a squadron and not from the numbers of skilled crews.</a:t>
          </a:r>
        </a:p>
        <a:p>
          <a:pPr>
            <a:lnSpc>
              <a:spcPct val="100000"/>
            </a:lnSpc>
            <a:spcBef>
              <a:spcPts val="0"/>
            </a:spcBef>
            <a:spcAft>
              <a:spcPts val="0"/>
            </a:spcAft>
          </a:pPr>
          <a:endParaRPr lang="en-US" sz="1000">
            <a:solidFill>
              <a:sysClr val="windowText" lastClr="000000"/>
            </a:solidFill>
            <a:effectLst/>
            <a:latin typeface="Arial" panose="020B0604020202020204" pitchFamily="34" charset="0"/>
            <a:ea typeface="+mn-ea"/>
            <a:cs typeface="Arial" panose="020B0604020202020204" pitchFamily="34" charset="0"/>
          </a:endParaRPr>
        </a:p>
        <a:p>
          <a:pPr>
            <a:lnSpc>
              <a:spcPct val="100000"/>
            </a:lnSpc>
            <a:spcBef>
              <a:spcPts val="0"/>
            </a:spcBef>
            <a:spcAft>
              <a:spcPts val="0"/>
            </a:spcAft>
          </a:pPr>
          <a:r>
            <a:rPr lang="en-US" sz="1000">
              <a:solidFill>
                <a:sysClr val="windowText" lastClr="000000"/>
              </a:solidFill>
              <a:effectLst/>
              <a:latin typeface="Arial" panose="020B0604020202020204" pitchFamily="34" charset="0"/>
              <a:ea typeface="+mn-ea"/>
              <a:cs typeface="Arial" panose="020B0604020202020204" pitchFamily="34" charset="0"/>
            </a:rPr>
            <a:t>2.  Crew composition requirements for all NTAs:</a:t>
          </a:r>
          <a:r>
            <a:rPr lang="en-US" sz="1000" baseline="0">
              <a:solidFill>
                <a:sysClr val="windowText" lastClr="000000"/>
              </a:solidFill>
              <a:effectLst/>
              <a:latin typeface="Arial" panose="020B0604020202020204" pitchFamily="34" charset="0"/>
              <a:ea typeface="+mn-ea"/>
              <a:cs typeface="Arial" panose="020B0604020202020204" pitchFamily="34" charset="0"/>
            </a:rPr>
            <a:t> </a:t>
          </a:r>
          <a:r>
            <a:rPr lang="en-US" sz="1000">
              <a:solidFill>
                <a:sysClr val="windowText" lastClr="000000"/>
              </a:solidFill>
              <a:effectLst/>
              <a:latin typeface="Arial" panose="020B0604020202020204" pitchFamily="34" charset="0"/>
              <a:ea typeface="+mn-ea"/>
              <a:cs typeface="Arial" panose="020B0604020202020204" pitchFamily="34" charset="0"/>
            </a:rPr>
            <a:t>Minimum of (1) ACTC LVL 3 HAC, (1) ACTC LVL 1 PQM,</a:t>
          </a:r>
          <a:r>
            <a:rPr lang="en-US" sz="1000" baseline="0">
              <a:solidFill>
                <a:sysClr val="windowText" lastClr="000000"/>
              </a:solidFill>
              <a:effectLst/>
              <a:latin typeface="Arial" panose="020B0604020202020204" pitchFamily="34" charset="0"/>
              <a:ea typeface="+mn-ea"/>
              <a:cs typeface="Arial" panose="020B0604020202020204" pitchFamily="34" charset="0"/>
            </a:rPr>
            <a:t> </a:t>
          </a:r>
          <a:r>
            <a:rPr lang="en-US" sz="1000">
              <a:solidFill>
                <a:sysClr val="windowText" lastClr="000000"/>
              </a:solidFill>
              <a:effectLst/>
              <a:latin typeface="Arial" panose="020B0604020202020204" pitchFamily="34" charset="0"/>
              <a:ea typeface="+mn-ea"/>
              <a:cs typeface="Arial" panose="020B0604020202020204" pitchFamily="34" charset="0"/>
            </a:rPr>
            <a:t> (1) ACTC LVL 3 Crew</a:t>
          </a:r>
          <a:r>
            <a:rPr lang="en-US" sz="1000" baseline="0">
              <a:solidFill>
                <a:sysClr val="windowText" lastClr="000000"/>
              </a:solidFill>
              <a:effectLst/>
              <a:latin typeface="Arial" panose="020B0604020202020204" pitchFamily="34" charset="0"/>
              <a:ea typeface="+mn-ea"/>
              <a:cs typeface="Arial" panose="020B0604020202020204" pitchFamily="34" charset="0"/>
            </a:rPr>
            <a:t> Chief </a:t>
          </a:r>
          <a:r>
            <a:rPr lang="en-US" sz="1000">
              <a:solidFill>
                <a:sysClr val="windowText" lastClr="000000"/>
              </a:solidFill>
              <a:effectLst/>
              <a:latin typeface="Arial" panose="020B0604020202020204" pitchFamily="34" charset="0"/>
              <a:ea typeface="+mn-ea"/>
              <a:cs typeface="Arial" panose="020B0604020202020204" pitchFamily="34" charset="0"/>
            </a:rPr>
            <a:t>and (1) ACTC LVL 1 Aircrewman.</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Arial" panose="020B0604020202020204" pitchFamily="34" charset="0"/>
              <a:ea typeface="+mn-ea"/>
              <a:cs typeface="Arial" panose="020B0604020202020204" pitchFamily="34" charset="0"/>
            </a:rPr>
            <a:t>3.  See Task-to-Sub-task List below.  Completion of any combination of sub-tasks fulfills parent requirement.</a:t>
          </a:r>
          <a:endParaRPr lang="en-US" sz="1000">
            <a:solidFill>
              <a:sysClr val="windowText" lastClr="000000"/>
            </a:solidFill>
            <a:effectLst/>
            <a:latin typeface="Arial" panose="020B0604020202020204" pitchFamily="34" charset="0"/>
            <a:cs typeface="Arial" panose="020B0604020202020204" pitchFamily="34" charset="0"/>
          </a:endParaRPr>
        </a:p>
        <a:p>
          <a:pPr>
            <a:lnSpc>
              <a:spcPct val="100000"/>
            </a:lnSpc>
            <a:spcBef>
              <a:spcPts val="0"/>
            </a:spcBef>
            <a:spcAft>
              <a:spcPts val="0"/>
            </a:spcAft>
          </a:pPr>
          <a:endParaRPr lang="en-US" sz="10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effectLst/>
              <a:latin typeface="Arial" panose="020B0604020202020204" pitchFamily="34" charset="0"/>
              <a:ea typeface="+mn-ea"/>
              <a:cs typeface="Arial" panose="020B0604020202020204" pitchFamily="34" charset="0"/>
            </a:rPr>
            <a:t>4.  All simulator-specific tasks can be logged in conjunction with their related aircraft task for units that are not co-located with simulators or deployed away from their home station.  Additional events are not required to be flown to compensate lost simulator training.</a:t>
          </a:r>
          <a:endParaRPr lang="en-US" sz="1000">
            <a:effectLst/>
            <a:latin typeface="Arial" panose="020B0604020202020204" pitchFamily="34" charset="0"/>
            <a:cs typeface="Arial" panose="020B0604020202020204" pitchFamily="34" charset="0"/>
          </a:endParaRPr>
        </a:p>
        <a:p>
          <a:pPr>
            <a:lnSpc>
              <a:spcPct val="100000"/>
            </a:lnSpc>
            <a:spcBef>
              <a:spcPts val="0"/>
            </a:spcBef>
            <a:spcAft>
              <a:spcPts val="0"/>
            </a:spcAft>
          </a:pPr>
          <a:r>
            <a:rPr lang="en-US" sz="1000">
              <a:solidFill>
                <a:sysClr val="windowText" lastClr="000000"/>
              </a:solidFill>
              <a:effectLst/>
              <a:latin typeface="Arial" panose="020B0604020202020204" pitchFamily="34" charset="0"/>
              <a:ea typeface="+mn-ea"/>
              <a:cs typeface="Arial" panose="020B0604020202020204" pitchFamily="34" charset="0"/>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2"/>
  <sheetViews>
    <sheetView tabSelected="1" zoomScale="80" zoomScaleNormal="80" zoomScaleSheetLayoutView="80" workbookViewId="0"/>
  </sheetViews>
  <sheetFormatPr defaultColWidth="8.85546875" defaultRowHeight="12" customHeight="1" x14ac:dyDescent="0.2"/>
  <cols>
    <col min="1" max="1" width="5.7109375" style="16" customWidth="1"/>
    <col min="2" max="2" width="15.7109375" style="13" customWidth="1"/>
    <col min="3" max="3" width="60.7109375" style="13" customWidth="1"/>
    <col min="4" max="4" width="5.7109375" style="15" customWidth="1"/>
    <col min="5" max="10" width="5.7109375" style="13" customWidth="1"/>
    <col min="11" max="20" width="5.28515625" style="12" customWidth="1"/>
    <col min="21" max="22" width="5.28515625" style="11" customWidth="1"/>
    <col min="23" max="23" width="5.28515625" style="14" customWidth="1"/>
    <col min="24" max="24" width="5.28515625" style="11" customWidth="1"/>
    <col min="25" max="27" width="5.28515625" style="12" customWidth="1"/>
    <col min="28" max="51" width="6.7109375" style="11" customWidth="1"/>
    <col min="52" max="16384" width="8.85546875" style="11"/>
  </cols>
  <sheetData>
    <row r="1" spans="1:41" ht="35.1" customHeight="1" thickBot="1" x14ac:dyDescent="0.25">
      <c r="C1" s="48"/>
      <c r="D1" s="104" t="s">
        <v>0</v>
      </c>
      <c r="E1" s="105"/>
      <c r="F1" s="105"/>
      <c r="G1" s="105"/>
      <c r="H1" s="105"/>
      <c r="I1" s="105"/>
      <c r="J1" s="106" t="s">
        <v>1</v>
      </c>
      <c r="K1" s="107"/>
      <c r="L1" s="107"/>
      <c r="M1" s="107"/>
      <c r="N1" s="107"/>
      <c r="O1" s="107"/>
      <c r="P1" s="107"/>
      <c r="Q1" s="107"/>
      <c r="R1" s="107"/>
      <c r="S1" s="107"/>
      <c r="T1" s="107"/>
      <c r="U1" s="107"/>
      <c r="V1" s="107"/>
      <c r="W1" s="107"/>
      <c r="X1" s="107"/>
      <c r="Y1" s="107"/>
      <c r="Z1" s="107"/>
      <c r="AA1" s="108"/>
    </row>
    <row r="2" spans="1:41" ht="75" customHeight="1" thickBot="1" x14ac:dyDescent="0.25">
      <c r="A2" s="47"/>
      <c r="B2" s="46"/>
      <c r="C2" s="3"/>
      <c r="D2" s="45"/>
      <c r="E2" s="112" t="s">
        <v>2</v>
      </c>
      <c r="F2" s="113"/>
      <c r="G2" s="113"/>
      <c r="H2" s="113"/>
      <c r="I2" s="114"/>
      <c r="J2" s="69"/>
      <c r="K2" s="54" t="s">
        <v>3</v>
      </c>
      <c r="L2" s="44" t="s">
        <v>4</v>
      </c>
      <c r="M2" s="43" t="s">
        <v>5</v>
      </c>
      <c r="N2" s="44" t="s">
        <v>6</v>
      </c>
      <c r="O2" s="43" t="s">
        <v>7</v>
      </c>
      <c r="P2" s="44" t="s">
        <v>8</v>
      </c>
      <c r="Q2" s="43" t="s">
        <v>9</v>
      </c>
      <c r="R2" s="44" t="s">
        <v>10</v>
      </c>
      <c r="S2" s="43" t="s">
        <v>11</v>
      </c>
      <c r="T2" s="44" t="s">
        <v>12</v>
      </c>
      <c r="U2" s="43" t="s">
        <v>13</v>
      </c>
      <c r="V2" s="44" t="s">
        <v>14</v>
      </c>
      <c r="W2" s="43" t="s">
        <v>15</v>
      </c>
      <c r="X2" s="44" t="s">
        <v>16</v>
      </c>
      <c r="Y2" s="43" t="s">
        <v>17</v>
      </c>
      <c r="Z2" s="44" t="s">
        <v>18</v>
      </c>
      <c r="AA2" s="57" t="s">
        <v>19</v>
      </c>
    </row>
    <row r="3" spans="1:41" ht="300" customHeight="1" thickBot="1" x14ac:dyDescent="0.25">
      <c r="B3" s="11"/>
      <c r="C3" s="99" t="s">
        <v>20</v>
      </c>
      <c r="D3" s="42" t="s">
        <v>21</v>
      </c>
      <c r="E3" s="42" t="s">
        <v>22</v>
      </c>
      <c r="F3" s="42" t="s">
        <v>23</v>
      </c>
      <c r="G3" s="42" t="s">
        <v>24</v>
      </c>
      <c r="H3" s="42" t="s">
        <v>25</v>
      </c>
      <c r="I3" s="52" t="s">
        <v>26</v>
      </c>
      <c r="J3" s="70" t="s">
        <v>27</v>
      </c>
      <c r="K3" s="77" t="s">
        <v>28</v>
      </c>
      <c r="L3" s="78" t="s">
        <v>29</v>
      </c>
      <c r="M3" s="79" t="s">
        <v>30</v>
      </c>
      <c r="N3" s="78" t="s">
        <v>31</v>
      </c>
      <c r="O3" s="79" t="s">
        <v>32</v>
      </c>
      <c r="P3" s="78" t="s">
        <v>33</v>
      </c>
      <c r="Q3" s="79" t="s">
        <v>34</v>
      </c>
      <c r="R3" s="78" t="s">
        <v>35</v>
      </c>
      <c r="S3" s="79" t="s">
        <v>36</v>
      </c>
      <c r="T3" s="78" t="s">
        <v>37</v>
      </c>
      <c r="U3" s="79" t="s">
        <v>38</v>
      </c>
      <c r="V3" s="78" t="s">
        <v>39</v>
      </c>
      <c r="W3" s="79" t="s">
        <v>40</v>
      </c>
      <c r="X3" s="78" t="s">
        <v>41</v>
      </c>
      <c r="Y3" s="79" t="s">
        <v>42</v>
      </c>
      <c r="Z3" s="78" t="s">
        <v>43</v>
      </c>
      <c r="AA3" s="80" t="s">
        <v>44</v>
      </c>
    </row>
    <row r="4" spans="1:41" ht="30" customHeight="1" x14ac:dyDescent="0.2">
      <c r="A4" s="109" t="s">
        <v>45</v>
      </c>
      <c r="B4" s="61" t="s">
        <v>46</v>
      </c>
      <c r="C4" s="53" t="s">
        <v>47</v>
      </c>
      <c r="D4" s="1" t="s">
        <v>48</v>
      </c>
      <c r="E4" s="2">
        <f>J4</f>
        <v>5</v>
      </c>
      <c r="F4" s="2">
        <v>10</v>
      </c>
      <c r="G4" s="2">
        <v>5</v>
      </c>
      <c r="H4" s="2">
        <v>10</v>
      </c>
      <c r="I4" s="60" t="s">
        <v>49</v>
      </c>
      <c r="J4" s="75">
        <v>5</v>
      </c>
      <c r="K4" s="85" t="s">
        <v>50</v>
      </c>
      <c r="L4" s="86" t="s">
        <v>50</v>
      </c>
      <c r="M4" s="86" t="s">
        <v>50</v>
      </c>
      <c r="N4" s="86" t="s">
        <v>50</v>
      </c>
      <c r="O4" s="86" t="s">
        <v>50</v>
      </c>
      <c r="P4" s="86" t="s">
        <v>50</v>
      </c>
      <c r="Q4" s="86" t="s">
        <v>50</v>
      </c>
      <c r="R4" s="86" t="s">
        <v>50</v>
      </c>
      <c r="S4" s="86"/>
      <c r="T4" s="86"/>
      <c r="U4" s="86"/>
      <c r="V4" s="86" t="s">
        <v>50</v>
      </c>
      <c r="W4" s="86"/>
      <c r="X4" s="86"/>
      <c r="Y4" s="86" t="s">
        <v>50</v>
      </c>
      <c r="Z4" s="86"/>
      <c r="AA4" s="87"/>
    </row>
    <row r="5" spans="1:41" ht="30" customHeight="1" x14ac:dyDescent="0.2">
      <c r="A5" s="110"/>
      <c r="B5" s="41" t="s">
        <v>51</v>
      </c>
      <c r="C5" s="53" t="s">
        <v>52</v>
      </c>
      <c r="D5" s="4" t="s">
        <v>48</v>
      </c>
      <c r="E5" s="100">
        <f>J5</f>
        <v>5</v>
      </c>
      <c r="F5" s="100">
        <v>10</v>
      </c>
      <c r="G5" s="100">
        <v>5</v>
      </c>
      <c r="H5" s="100">
        <v>10</v>
      </c>
      <c r="I5" s="5" t="s">
        <v>49</v>
      </c>
      <c r="J5" s="75">
        <v>5</v>
      </c>
      <c r="K5" s="88"/>
      <c r="L5" s="101"/>
      <c r="M5" s="101"/>
      <c r="N5" s="101"/>
      <c r="O5" s="101"/>
      <c r="P5" s="101"/>
      <c r="Q5" s="101"/>
      <c r="R5" s="101"/>
      <c r="S5" s="101"/>
      <c r="T5" s="101"/>
      <c r="U5" s="101"/>
      <c r="V5" s="101"/>
      <c r="W5" s="101"/>
      <c r="X5" s="101"/>
      <c r="Y5" s="101"/>
      <c r="Z5" s="101"/>
      <c r="AA5" s="89"/>
    </row>
    <row r="6" spans="1:41" ht="30" customHeight="1" x14ac:dyDescent="0.2">
      <c r="A6" s="110"/>
      <c r="B6" s="41" t="s">
        <v>53</v>
      </c>
      <c r="C6" s="53" t="s">
        <v>54</v>
      </c>
      <c r="D6" s="4" t="s">
        <v>48</v>
      </c>
      <c r="E6" s="100">
        <f>J6</f>
        <v>5</v>
      </c>
      <c r="F6" s="100">
        <v>10</v>
      </c>
      <c r="G6" s="100">
        <v>5</v>
      </c>
      <c r="H6" s="100">
        <v>10</v>
      </c>
      <c r="I6" s="5" t="s">
        <v>49</v>
      </c>
      <c r="J6" s="75">
        <v>5</v>
      </c>
      <c r="K6" s="88"/>
      <c r="L6" s="101"/>
      <c r="M6" s="101"/>
      <c r="N6" s="101"/>
      <c r="O6" s="101"/>
      <c r="P6" s="101"/>
      <c r="Q6" s="101"/>
      <c r="R6" s="101"/>
      <c r="S6" s="101"/>
      <c r="T6" s="101"/>
      <c r="U6" s="101"/>
      <c r="V6" s="101"/>
      <c r="W6" s="101" t="s">
        <v>50</v>
      </c>
      <c r="X6" s="101" t="s">
        <v>50</v>
      </c>
      <c r="Y6" s="101"/>
      <c r="Z6" s="101"/>
      <c r="AA6" s="89" t="s">
        <v>50</v>
      </c>
    </row>
    <row r="7" spans="1:41" ht="30" customHeight="1" thickBot="1" x14ac:dyDescent="0.25">
      <c r="A7" s="111"/>
      <c r="B7" s="56" t="s">
        <v>55</v>
      </c>
      <c r="C7" s="84" t="s">
        <v>56</v>
      </c>
      <c r="D7" s="66" t="s">
        <v>48</v>
      </c>
      <c r="E7" s="67">
        <f>J7</f>
        <v>5</v>
      </c>
      <c r="F7" s="67">
        <v>10</v>
      </c>
      <c r="G7" s="67">
        <v>5</v>
      </c>
      <c r="H7" s="67">
        <v>10</v>
      </c>
      <c r="I7" s="68" t="s">
        <v>49</v>
      </c>
      <c r="J7" s="76">
        <v>5</v>
      </c>
      <c r="K7" s="90"/>
      <c r="L7" s="91"/>
      <c r="M7" s="91"/>
      <c r="N7" s="91"/>
      <c r="O7" s="91"/>
      <c r="P7" s="91"/>
      <c r="Q7" s="91"/>
      <c r="R7" s="91"/>
      <c r="S7" s="91" t="s">
        <v>50</v>
      </c>
      <c r="T7" s="91" t="s">
        <v>50</v>
      </c>
      <c r="U7" s="91"/>
      <c r="V7" s="91"/>
      <c r="W7" s="91"/>
      <c r="X7" s="91"/>
      <c r="Y7" s="91"/>
      <c r="Z7" s="91" t="s">
        <v>50</v>
      </c>
      <c r="AA7" s="92" t="s">
        <v>50</v>
      </c>
    </row>
    <row r="8" spans="1:41" ht="15" customHeight="1" thickBot="1" x14ac:dyDescent="0.4">
      <c r="A8" s="40"/>
      <c r="B8" s="28"/>
      <c r="C8" s="39"/>
      <c r="D8" s="128" t="s">
        <v>57</v>
      </c>
      <c r="E8" s="129"/>
      <c r="F8" s="129"/>
      <c r="G8" s="129"/>
      <c r="H8" s="129"/>
      <c r="I8" s="129"/>
      <c r="J8" s="130"/>
      <c r="K8" s="81">
        <v>30</v>
      </c>
      <c r="L8" s="81">
        <v>90</v>
      </c>
      <c r="M8" s="81">
        <v>30</v>
      </c>
      <c r="N8" s="81">
        <v>396</v>
      </c>
      <c r="O8" s="82">
        <v>396</v>
      </c>
      <c r="P8" s="81">
        <v>90</v>
      </c>
      <c r="Q8" s="82">
        <v>30</v>
      </c>
      <c r="R8" s="81">
        <v>45</v>
      </c>
      <c r="S8" s="82">
        <v>396</v>
      </c>
      <c r="T8" s="81">
        <v>396</v>
      </c>
      <c r="U8" s="81">
        <v>999</v>
      </c>
      <c r="V8" s="81">
        <v>60</v>
      </c>
      <c r="W8" s="81">
        <v>90</v>
      </c>
      <c r="X8" s="82">
        <v>30</v>
      </c>
      <c r="Y8" s="82">
        <v>45</v>
      </c>
      <c r="Z8" s="81">
        <v>90</v>
      </c>
      <c r="AA8" s="93">
        <v>60</v>
      </c>
      <c r="AB8" s="30"/>
      <c r="AD8" s="134" t="s">
        <v>58</v>
      </c>
      <c r="AE8" s="135"/>
      <c r="AF8" s="135"/>
      <c r="AG8" s="135"/>
      <c r="AH8" s="135"/>
      <c r="AI8" s="135"/>
      <c r="AJ8" s="135"/>
      <c r="AK8" s="135"/>
      <c r="AL8" s="135"/>
      <c r="AM8" s="135"/>
      <c r="AN8" s="135"/>
      <c r="AO8" s="136"/>
    </row>
    <row r="9" spans="1:41" ht="15" customHeight="1" x14ac:dyDescent="0.35">
      <c r="A9" s="40"/>
      <c r="C9" s="39"/>
      <c r="D9" s="115" t="s">
        <v>59</v>
      </c>
      <c r="E9" s="116"/>
      <c r="F9" s="116"/>
      <c r="G9" s="116"/>
      <c r="H9" s="116"/>
      <c r="I9" s="116"/>
      <c r="J9" s="117"/>
      <c r="K9" s="62">
        <v>1</v>
      </c>
      <c r="L9" s="36">
        <v>1</v>
      </c>
      <c r="M9" s="36">
        <v>1</v>
      </c>
      <c r="N9" s="36">
        <v>1</v>
      </c>
      <c r="O9" s="36">
        <v>1</v>
      </c>
      <c r="P9" s="36">
        <v>1</v>
      </c>
      <c r="Q9" s="36">
        <v>1</v>
      </c>
      <c r="R9" s="36">
        <v>1</v>
      </c>
      <c r="S9" s="36"/>
      <c r="T9" s="36"/>
      <c r="U9" s="36"/>
      <c r="V9" s="36">
        <v>1</v>
      </c>
      <c r="W9" s="36">
        <v>2</v>
      </c>
      <c r="X9" s="36">
        <v>2</v>
      </c>
      <c r="Y9" s="37">
        <v>1</v>
      </c>
      <c r="Z9" s="36">
        <v>1</v>
      </c>
      <c r="AA9" s="94">
        <v>1</v>
      </c>
      <c r="AB9" s="30"/>
      <c r="AD9" s="134" t="s">
        <v>60</v>
      </c>
      <c r="AE9" s="135"/>
      <c r="AF9" s="135"/>
      <c r="AG9" s="135"/>
      <c r="AH9" s="135"/>
      <c r="AI9" s="136"/>
      <c r="AJ9" s="134" t="s">
        <v>61</v>
      </c>
      <c r="AK9" s="135"/>
      <c r="AL9" s="135"/>
      <c r="AM9" s="135"/>
      <c r="AN9" s="135"/>
      <c r="AO9" s="136"/>
    </row>
    <row r="10" spans="1:41" ht="15" customHeight="1" x14ac:dyDescent="0.2">
      <c r="D10" s="131" t="s">
        <v>62</v>
      </c>
      <c r="E10" s="132"/>
      <c r="F10" s="132"/>
      <c r="G10" s="132"/>
      <c r="H10" s="132"/>
      <c r="I10" s="132"/>
      <c r="J10" s="133"/>
      <c r="K10" s="62"/>
      <c r="L10" s="36"/>
      <c r="M10" s="36"/>
      <c r="N10" s="36"/>
      <c r="O10" s="36"/>
      <c r="P10" s="36"/>
      <c r="Q10" s="36"/>
      <c r="R10" s="36"/>
      <c r="S10" s="36"/>
      <c r="T10" s="36"/>
      <c r="U10" s="35"/>
      <c r="V10" s="102"/>
      <c r="W10" s="102"/>
      <c r="X10" s="102"/>
      <c r="Y10" s="36"/>
      <c r="Z10" s="36"/>
      <c r="AA10" s="94"/>
      <c r="AB10" s="30"/>
      <c r="AC10" s="83"/>
      <c r="AD10" s="127" t="s">
        <v>63</v>
      </c>
      <c r="AE10" s="127"/>
      <c r="AF10" s="127"/>
      <c r="AG10" s="127"/>
      <c r="AH10" s="127"/>
      <c r="AI10" s="127"/>
      <c r="AJ10" s="127" t="s">
        <v>64</v>
      </c>
      <c r="AK10" s="127"/>
      <c r="AL10" s="127"/>
      <c r="AM10" s="127"/>
      <c r="AN10" s="127"/>
      <c r="AO10" s="127"/>
    </row>
    <row r="11" spans="1:41" ht="15" customHeight="1" x14ac:dyDescent="0.2">
      <c r="D11" s="131" t="s">
        <v>65</v>
      </c>
      <c r="E11" s="132"/>
      <c r="F11" s="132"/>
      <c r="G11" s="132"/>
      <c r="H11" s="132"/>
      <c r="I11" s="132"/>
      <c r="J11" s="133"/>
      <c r="K11" s="63">
        <v>1</v>
      </c>
      <c r="L11" s="102"/>
      <c r="M11" s="102">
        <v>1</v>
      </c>
      <c r="N11" s="102">
        <v>1</v>
      </c>
      <c r="O11" s="102"/>
      <c r="P11" s="102"/>
      <c r="Q11" s="102">
        <v>1</v>
      </c>
      <c r="R11" s="102">
        <v>1</v>
      </c>
      <c r="S11" s="102">
        <v>4</v>
      </c>
      <c r="T11" s="102">
        <v>2</v>
      </c>
      <c r="U11" s="102"/>
      <c r="V11" s="102">
        <v>1</v>
      </c>
      <c r="W11" s="102">
        <v>2</v>
      </c>
      <c r="X11" s="102">
        <v>2</v>
      </c>
      <c r="Y11" s="103">
        <v>1</v>
      </c>
      <c r="Z11" s="102">
        <v>2</v>
      </c>
      <c r="AA11" s="95"/>
      <c r="AB11" s="30"/>
      <c r="AC11" s="83"/>
      <c r="AD11" s="127" t="s">
        <v>66</v>
      </c>
      <c r="AE11" s="127"/>
      <c r="AF11" s="127"/>
      <c r="AG11" s="127"/>
      <c r="AH11" s="127"/>
      <c r="AI11" s="127"/>
      <c r="AJ11" s="127" t="s">
        <v>67</v>
      </c>
      <c r="AK11" s="137"/>
      <c r="AL11" s="137"/>
      <c r="AM11" s="137"/>
      <c r="AN11" s="137"/>
      <c r="AO11" s="137"/>
    </row>
    <row r="12" spans="1:41" ht="15" customHeight="1" x14ac:dyDescent="0.2">
      <c r="D12" s="131" t="s">
        <v>68</v>
      </c>
      <c r="E12" s="132"/>
      <c r="F12" s="132"/>
      <c r="G12" s="132"/>
      <c r="H12" s="132"/>
      <c r="I12" s="132"/>
      <c r="J12" s="133"/>
      <c r="K12" s="64"/>
      <c r="L12" s="35"/>
      <c r="M12" s="35"/>
      <c r="N12" s="35"/>
      <c r="O12" s="35"/>
      <c r="P12" s="35"/>
      <c r="Q12" s="35"/>
      <c r="R12" s="35"/>
      <c r="S12" s="35"/>
      <c r="T12" s="35"/>
      <c r="U12" s="35"/>
      <c r="V12" s="102"/>
      <c r="W12" s="102"/>
      <c r="X12" s="102"/>
      <c r="Y12" s="35"/>
      <c r="Z12" s="35"/>
      <c r="AA12" s="96"/>
      <c r="AB12" s="30"/>
      <c r="AC12" s="83"/>
      <c r="AD12" s="127" t="s">
        <v>69</v>
      </c>
      <c r="AE12" s="127"/>
      <c r="AF12" s="127"/>
      <c r="AG12" s="127"/>
      <c r="AH12" s="127"/>
      <c r="AI12" s="127"/>
      <c r="AJ12" s="127" t="s">
        <v>70</v>
      </c>
      <c r="AK12" s="127"/>
      <c r="AL12" s="127"/>
      <c r="AM12" s="127"/>
      <c r="AN12" s="127"/>
      <c r="AO12" s="127"/>
    </row>
    <row r="13" spans="1:41" ht="15" customHeight="1" thickBot="1" x14ac:dyDescent="0.25">
      <c r="D13" s="118" t="s">
        <v>71</v>
      </c>
      <c r="E13" s="119"/>
      <c r="F13" s="119"/>
      <c r="G13" s="119"/>
      <c r="H13" s="119"/>
      <c r="I13" s="119"/>
      <c r="J13" s="120"/>
      <c r="K13" s="7">
        <v>1</v>
      </c>
      <c r="L13" s="6">
        <v>1</v>
      </c>
      <c r="M13" s="6">
        <v>2.5</v>
      </c>
      <c r="N13" s="6">
        <v>2</v>
      </c>
      <c r="O13" s="6">
        <v>2</v>
      </c>
      <c r="P13" s="6">
        <v>4</v>
      </c>
      <c r="Q13" s="6">
        <v>2</v>
      </c>
      <c r="R13" s="6">
        <v>2</v>
      </c>
      <c r="S13" s="6">
        <v>2</v>
      </c>
      <c r="T13" s="6">
        <v>2.5</v>
      </c>
      <c r="U13" s="6">
        <v>0</v>
      </c>
      <c r="V13" s="6">
        <v>3</v>
      </c>
      <c r="W13" s="6">
        <v>0.5</v>
      </c>
      <c r="X13" s="6">
        <v>1</v>
      </c>
      <c r="Y13" s="6">
        <v>0.1</v>
      </c>
      <c r="Z13" s="6">
        <v>3</v>
      </c>
      <c r="AA13" s="97">
        <v>2</v>
      </c>
      <c r="AB13" s="30"/>
      <c r="AC13" s="59"/>
      <c r="AD13" s="127"/>
      <c r="AE13" s="127"/>
      <c r="AF13" s="127"/>
      <c r="AG13" s="127"/>
      <c r="AH13" s="127"/>
      <c r="AI13" s="127"/>
      <c r="AJ13" s="127"/>
      <c r="AK13" s="127"/>
      <c r="AL13" s="127"/>
      <c r="AM13" s="127"/>
      <c r="AN13" s="127"/>
      <c r="AO13" s="127"/>
    </row>
    <row r="14" spans="1:41" ht="15" customHeight="1" x14ac:dyDescent="0.2">
      <c r="D14" s="115" t="s">
        <v>72</v>
      </c>
      <c r="E14" s="116"/>
      <c r="F14" s="116"/>
      <c r="G14" s="116"/>
      <c r="H14" s="116"/>
      <c r="I14" s="116"/>
      <c r="J14" s="117"/>
      <c r="K14" s="65"/>
      <c r="L14" s="38"/>
      <c r="M14" s="38"/>
      <c r="N14" s="38"/>
      <c r="O14" s="38"/>
      <c r="P14" s="38"/>
      <c r="Q14" s="38"/>
      <c r="R14" s="38"/>
      <c r="S14" s="38"/>
      <c r="T14" s="38"/>
      <c r="U14" s="38"/>
      <c r="V14" s="38"/>
      <c r="W14" s="38"/>
      <c r="X14" s="38"/>
      <c r="Y14" s="38"/>
      <c r="Z14" s="38"/>
      <c r="AA14" s="98"/>
      <c r="AB14" s="30"/>
      <c r="AO14" s="23"/>
    </row>
    <row r="15" spans="1:41" ht="15" customHeight="1" x14ac:dyDescent="0.2">
      <c r="D15" s="121" t="s">
        <v>73</v>
      </c>
      <c r="E15" s="122"/>
      <c r="F15" s="122"/>
      <c r="G15" s="122"/>
      <c r="H15" s="122"/>
      <c r="I15" s="122"/>
      <c r="J15" s="123"/>
      <c r="K15" s="62"/>
      <c r="L15" s="36"/>
      <c r="M15" s="36"/>
      <c r="N15" s="36"/>
      <c r="O15" s="36"/>
      <c r="P15" s="36"/>
      <c r="Q15" s="36"/>
      <c r="R15" s="36"/>
      <c r="S15" s="36"/>
      <c r="T15" s="36"/>
      <c r="U15" s="36"/>
      <c r="V15" s="36"/>
      <c r="W15" s="36"/>
      <c r="X15" s="36"/>
      <c r="Y15" s="36"/>
      <c r="Z15" s="36"/>
      <c r="AA15" s="94"/>
      <c r="AB15" s="30"/>
      <c r="AO15" s="23"/>
    </row>
    <row r="16" spans="1:41" ht="15" customHeight="1" x14ac:dyDescent="0.2">
      <c r="D16" s="121" t="s">
        <v>74</v>
      </c>
      <c r="E16" s="122"/>
      <c r="F16" s="122"/>
      <c r="G16" s="122"/>
      <c r="H16" s="122"/>
      <c r="I16" s="122"/>
      <c r="J16" s="123"/>
      <c r="K16" s="63"/>
      <c r="L16" s="102"/>
      <c r="M16" s="102"/>
      <c r="N16" s="102"/>
      <c r="O16" s="102"/>
      <c r="P16" s="102"/>
      <c r="Q16" s="102"/>
      <c r="R16" s="102"/>
      <c r="S16" s="102"/>
      <c r="T16" s="102"/>
      <c r="U16" s="102"/>
      <c r="V16" s="102"/>
      <c r="W16" s="102"/>
      <c r="X16" s="102"/>
      <c r="Y16" s="102"/>
      <c r="Z16" s="102"/>
      <c r="AA16" s="95"/>
      <c r="AB16" s="26"/>
      <c r="AO16" s="23"/>
    </row>
    <row r="17" spans="2:41" ht="15" customHeight="1" x14ac:dyDescent="0.2">
      <c r="D17" s="121" t="s">
        <v>75</v>
      </c>
      <c r="E17" s="122"/>
      <c r="F17" s="122"/>
      <c r="G17" s="122"/>
      <c r="H17" s="122"/>
      <c r="I17" s="122"/>
      <c r="J17" s="123"/>
      <c r="K17" s="64"/>
      <c r="L17" s="35"/>
      <c r="M17" s="35"/>
      <c r="N17" s="35"/>
      <c r="O17" s="35"/>
      <c r="P17" s="35"/>
      <c r="Q17" s="35"/>
      <c r="R17" s="35"/>
      <c r="S17" s="35"/>
      <c r="T17" s="35"/>
      <c r="U17" s="35"/>
      <c r="V17" s="35"/>
      <c r="W17" s="35"/>
      <c r="X17" s="35"/>
      <c r="Y17" s="35"/>
      <c r="Z17" s="35"/>
      <c r="AA17" s="96"/>
      <c r="AB17" s="26"/>
      <c r="AO17" s="23"/>
    </row>
    <row r="18" spans="2:41" ht="15" customHeight="1" thickBot="1" x14ac:dyDescent="0.25">
      <c r="D18" s="124" t="s">
        <v>76</v>
      </c>
      <c r="E18" s="125"/>
      <c r="F18" s="125"/>
      <c r="G18" s="125"/>
      <c r="H18" s="125"/>
      <c r="I18" s="125"/>
      <c r="J18" s="126"/>
      <c r="K18" s="34">
        <v>0</v>
      </c>
      <c r="L18" s="33">
        <v>0</v>
      </c>
      <c r="M18" s="51">
        <v>0</v>
      </c>
      <c r="N18" s="33">
        <v>0</v>
      </c>
      <c r="O18" s="33">
        <v>0</v>
      </c>
      <c r="P18" s="33">
        <v>0</v>
      </c>
      <c r="Q18" s="33">
        <v>0</v>
      </c>
      <c r="R18" s="33">
        <v>0</v>
      </c>
      <c r="S18" s="33">
        <v>0</v>
      </c>
      <c r="T18" s="33">
        <v>0</v>
      </c>
      <c r="U18" s="33">
        <v>0</v>
      </c>
      <c r="V18" s="33">
        <v>0</v>
      </c>
      <c r="W18" s="33">
        <v>0</v>
      </c>
      <c r="X18" s="33">
        <v>0</v>
      </c>
      <c r="Y18" s="33">
        <v>0</v>
      </c>
      <c r="Z18" s="33">
        <v>0</v>
      </c>
      <c r="AA18" s="74">
        <v>0</v>
      </c>
      <c r="AB18" s="26"/>
      <c r="AO18" s="23"/>
    </row>
    <row r="19" spans="2:41" ht="15" customHeight="1" x14ac:dyDescent="0.2">
      <c r="D19" s="115" t="s">
        <v>77</v>
      </c>
      <c r="E19" s="116"/>
      <c r="F19" s="116"/>
      <c r="G19" s="116"/>
      <c r="H19" s="116"/>
      <c r="I19" s="116"/>
      <c r="J19" s="117"/>
      <c r="K19" s="32">
        <f t="shared" ref="K19:T19" si="0">K13*(MAX(K9:K11)*30/K8)</f>
        <v>1</v>
      </c>
      <c r="L19" s="71">
        <f t="shared" si="0"/>
        <v>0.33333333333333331</v>
      </c>
      <c r="M19" s="71">
        <f t="shared" si="0"/>
        <v>2.5</v>
      </c>
      <c r="N19" s="71">
        <f t="shared" si="0"/>
        <v>0.15151515151515152</v>
      </c>
      <c r="O19" s="71">
        <f t="shared" si="0"/>
        <v>0.15151515151515152</v>
      </c>
      <c r="P19" s="71">
        <f t="shared" si="0"/>
        <v>1.3333333333333333</v>
      </c>
      <c r="Q19" s="71">
        <f t="shared" si="0"/>
        <v>2</v>
      </c>
      <c r="R19" s="71">
        <f t="shared" si="0"/>
        <v>1.3333333333333333</v>
      </c>
      <c r="S19" s="71">
        <f t="shared" si="0"/>
        <v>0.60606060606060608</v>
      </c>
      <c r="T19" s="71">
        <f t="shared" si="0"/>
        <v>0.37878787878787878</v>
      </c>
      <c r="U19" s="71">
        <v>0</v>
      </c>
      <c r="V19" s="71">
        <f t="shared" ref="V19:AA19" si="1">V13*(MAX(V9:V11)*30/V8)</f>
        <v>1.5</v>
      </c>
      <c r="W19" s="71">
        <f t="shared" si="1"/>
        <v>0.33333333333333331</v>
      </c>
      <c r="X19" s="71">
        <f t="shared" si="1"/>
        <v>2</v>
      </c>
      <c r="Y19" s="71">
        <f t="shared" si="1"/>
        <v>6.6666666666666666E-2</v>
      </c>
      <c r="Z19" s="71">
        <f t="shared" si="1"/>
        <v>2</v>
      </c>
      <c r="AA19" s="72">
        <f t="shared" si="1"/>
        <v>1</v>
      </c>
      <c r="AB19" s="50">
        <f>SUM(K19:AA19)</f>
        <v>16.687878787878788</v>
      </c>
      <c r="AO19" s="23"/>
    </row>
    <row r="20" spans="2:41" ht="15" customHeight="1" thickBot="1" x14ac:dyDescent="0.25">
      <c r="B20" s="16"/>
      <c r="C20" s="16"/>
      <c r="D20" s="118" t="s">
        <v>78</v>
      </c>
      <c r="E20" s="119"/>
      <c r="F20" s="119"/>
      <c r="G20" s="119"/>
      <c r="H20" s="119"/>
      <c r="I20" s="119"/>
      <c r="J20" s="120"/>
      <c r="K20" s="31">
        <f t="shared" ref="K20:T20" si="2">K18*(MAX(K14:K16)*30/K8)</f>
        <v>0</v>
      </c>
      <c r="L20" s="73">
        <f t="shared" si="2"/>
        <v>0</v>
      </c>
      <c r="M20" s="73">
        <f t="shared" si="2"/>
        <v>0</v>
      </c>
      <c r="N20" s="73">
        <f t="shared" si="2"/>
        <v>0</v>
      </c>
      <c r="O20" s="73">
        <f t="shared" si="2"/>
        <v>0</v>
      </c>
      <c r="P20" s="73">
        <f t="shared" si="2"/>
        <v>0</v>
      </c>
      <c r="Q20" s="73">
        <f t="shared" si="2"/>
        <v>0</v>
      </c>
      <c r="R20" s="73">
        <f t="shared" si="2"/>
        <v>0</v>
      </c>
      <c r="S20" s="73">
        <f t="shared" si="2"/>
        <v>0</v>
      </c>
      <c r="T20" s="73">
        <f t="shared" si="2"/>
        <v>0</v>
      </c>
      <c r="U20" s="73">
        <v>0</v>
      </c>
      <c r="V20" s="73">
        <f t="shared" ref="V20:AA20" si="3">V18*(MAX(V14:V16)*30/V8)</f>
        <v>0</v>
      </c>
      <c r="W20" s="73">
        <f t="shared" si="3"/>
        <v>0</v>
      </c>
      <c r="X20" s="73">
        <f t="shared" si="3"/>
        <v>0</v>
      </c>
      <c r="Y20" s="73">
        <f t="shared" si="3"/>
        <v>0</v>
      </c>
      <c r="Z20" s="73">
        <f t="shared" si="3"/>
        <v>0</v>
      </c>
      <c r="AA20" s="74">
        <f t="shared" si="3"/>
        <v>0</v>
      </c>
      <c r="AB20" s="49">
        <f>SUM(K20:AA20)</f>
        <v>0</v>
      </c>
      <c r="AC20" s="59"/>
      <c r="AD20" s="59"/>
      <c r="AE20" s="59"/>
      <c r="AF20" s="59"/>
      <c r="AG20" s="59"/>
      <c r="AH20" s="59"/>
      <c r="AI20" s="59"/>
      <c r="AJ20" s="59"/>
      <c r="AK20" s="59"/>
      <c r="AL20" s="59"/>
      <c r="AM20" s="59"/>
      <c r="AN20" s="59"/>
      <c r="AO20" s="23"/>
    </row>
    <row r="21" spans="2:41" ht="15" customHeight="1" thickBot="1" x14ac:dyDescent="0.25">
      <c r="B21" s="16"/>
      <c r="C21" s="16"/>
      <c r="D21" s="22"/>
      <c r="E21" s="16"/>
      <c r="F21" s="16"/>
      <c r="G21" s="16"/>
      <c r="H21" s="16"/>
      <c r="K21" s="29"/>
      <c r="L21" s="29"/>
      <c r="M21" s="29"/>
      <c r="N21" s="29"/>
      <c r="O21" s="29"/>
      <c r="P21" s="29"/>
      <c r="Q21" s="29"/>
      <c r="R21" s="29"/>
      <c r="S21" s="29"/>
      <c r="T21" s="29"/>
      <c r="U21" s="29"/>
      <c r="V21" s="29"/>
      <c r="W21" s="29"/>
      <c r="X21" s="29"/>
      <c r="Y21" s="29"/>
      <c r="Z21" s="29"/>
      <c r="AA21" s="8" t="s">
        <v>79</v>
      </c>
      <c r="AB21" s="55">
        <f>AB19+AB20</f>
        <v>16.687878787878788</v>
      </c>
      <c r="AC21" s="59"/>
      <c r="AD21" s="59"/>
      <c r="AE21" s="59"/>
      <c r="AF21" s="59"/>
      <c r="AG21" s="59"/>
      <c r="AH21" s="59"/>
      <c r="AI21" s="59"/>
      <c r="AJ21" s="59"/>
      <c r="AK21" s="59"/>
      <c r="AL21" s="59"/>
      <c r="AM21" s="59"/>
      <c r="AN21" s="59"/>
      <c r="AO21" s="23"/>
    </row>
    <row r="22" spans="2:41" ht="15" customHeight="1" thickBot="1" x14ac:dyDescent="0.25">
      <c r="B22" s="16"/>
      <c r="C22" s="16"/>
      <c r="D22" s="22"/>
      <c r="E22" s="16"/>
      <c r="F22" s="16"/>
      <c r="G22" s="16"/>
      <c r="H22" s="16"/>
      <c r="K22" s="28"/>
      <c r="L22" s="28"/>
      <c r="M22" s="28"/>
      <c r="N22" s="28"/>
      <c r="O22" s="28"/>
      <c r="P22" s="28"/>
      <c r="Q22" s="28"/>
      <c r="R22" s="28"/>
      <c r="S22" s="28"/>
      <c r="T22" s="28"/>
      <c r="U22" s="28"/>
      <c r="V22" s="28"/>
      <c r="W22" s="28"/>
      <c r="X22" s="28"/>
      <c r="Y22" s="28"/>
      <c r="Z22" s="28"/>
      <c r="AA22" s="9" t="s">
        <v>80</v>
      </c>
      <c r="AB22" s="58">
        <f>AB20/AB19</f>
        <v>0</v>
      </c>
    </row>
    <row r="23" spans="2:41" ht="15" customHeight="1" x14ac:dyDescent="0.2">
      <c r="B23" s="16"/>
      <c r="C23" s="16"/>
      <c r="D23" s="22"/>
      <c r="E23" s="16"/>
      <c r="F23" s="16"/>
      <c r="G23" s="16"/>
      <c r="H23" s="16"/>
      <c r="K23" s="27"/>
      <c r="L23" s="27"/>
      <c r="M23" s="27"/>
      <c r="N23" s="27"/>
      <c r="O23" s="27"/>
      <c r="P23" s="27"/>
      <c r="Q23" s="27"/>
      <c r="R23" s="27"/>
      <c r="S23" s="27"/>
      <c r="T23" s="27"/>
      <c r="U23" s="27"/>
      <c r="V23" s="27"/>
      <c r="W23" s="27"/>
      <c r="X23" s="27"/>
      <c r="Y23" s="27"/>
      <c r="Z23" s="27"/>
      <c r="AA23" s="27"/>
      <c r="AB23" s="26"/>
    </row>
    <row r="24" spans="2:41" ht="15" customHeight="1" x14ac:dyDescent="0.2">
      <c r="B24" s="16"/>
      <c r="C24" s="16"/>
      <c r="D24" s="22"/>
      <c r="E24" s="16"/>
      <c r="F24" s="16"/>
      <c r="G24" s="16"/>
      <c r="H24" s="16"/>
    </row>
    <row r="25" spans="2:41" ht="15" customHeight="1" x14ac:dyDescent="0.2">
      <c r="B25" s="16"/>
      <c r="C25" s="16"/>
      <c r="D25" s="22"/>
      <c r="E25" s="16"/>
      <c r="F25" s="16"/>
      <c r="G25" s="16"/>
      <c r="H25" s="16"/>
    </row>
    <row r="26" spans="2:41" ht="15" customHeight="1" x14ac:dyDescent="0.2">
      <c r="B26" s="16"/>
      <c r="C26" s="16"/>
      <c r="D26" s="22"/>
      <c r="E26" s="16"/>
      <c r="F26" s="16"/>
      <c r="G26" s="16"/>
      <c r="H26" s="16"/>
    </row>
    <row r="27" spans="2:41" ht="15" customHeight="1" x14ac:dyDescent="0.2">
      <c r="B27" s="16"/>
      <c r="C27" s="16"/>
      <c r="D27" s="22"/>
      <c r="E27" s="16"/>
      <c r="F27" s="16"/>
      <c r="G27" s="16"/>
      <c r="H27" s="16"/>
    </row>
    <row r="28" spans="2:41" ht="15" customHeight="1" x14ac:dyDescent="0.2">
      <c r="B28" s="16"/>
      <c r="C28" s="16"/>
      <c r="D28" s="22"/>
      <c r="E28" s="16"/>
      <c r="F28" s="16"/>
      <c r="G28" s="16"/>
      <c r="H28" s="16"/>
    </row>
    <row r="29" spans="2:41" ht="15" customHeight="1" x14ac:dyDescent="0.2">
      <c r="B29" s="16"/>
      <c r="C29" s="16"/>
      <c r="D29" s="22"/>
      <c r="E29" s="16"/>
      <c r="F29" s="16"/>
      <c r="G29" s="16"/>
      <c r="H29" s="16"/>
    </row>
    <row r="30" spans="2:41" ht="15" customHeight="1" x14ac:dyDescent="0.2">
      <c r="B30" s="16"/>
      <c r="C30" s="16"/>
      <c r="D30" s="22"/>
      <c r="E30" s="16"/>
      <c r="F30" s="16"/>
      <c r="G30" s="16"/>
      <c r="H30" s="16"/>
    </row>
    <row r="31" spans="2:41" ht="15" customHeight="1" x14ac:dyDescent="0.2">
      <c r="B31" s="16"/>
      <c r="C31" s="16"/>
      <c r="D31" s="22"/>
      <c r="E31" s="16"/>
      <c r="F31" s="16"/>
      <c r="G31" s="16"/>
      <c r="H31" s="16"/>
    </row>
    <row r="32" spans="2:41" ht="15" customHeight="1" x14ac:dyDescent="0.2">
      <c r="B32" s="16"/>
      <c r="C32" s="16"/>
      <c r="D32" s="22"/>
      <c r="E32" s="16"/>
      <c r="F32" s="16"/>
      <c r="G32" s="16"/>
      <c r="H32" s="16"/>
    </row>
    <row r="33" spans="1:8" ht="15" customHeight="1" x14ac:dyDescent="0.2">
      <c r="B33" s="16"/>
      <c r="C33" s="16"/>
      <c r="D33" s="22"/>
      <c r="E33" s="16"/>
      <c r="F33" s="16"/>
      <c r="G33" s="16"/>
      <c r="H33" s="16"/>
    </row>
    <row r="34" spans="1:8" ht="15" customHeight="1" x14ac:dyDescent="0.2">
      <c r="A34" s="24"/>
      <c r="B34" s="24"/>
      <c r="C34" s="24"/>
      <c r="D34" s="25"/>
      <c r="E34" s="24"/>
      <c r="F34" s="24"/>
      <c r="G34" s="24"/>
      <c r="H34" s="24"/>
    </row>
    <row r="35" spans="1:8" ht="15" customHeight="1" x14ac:dyDescent="0.2">
      <c r="B35" s="16"/>
      <c r="C35" s="16"/>
      <c r="D35" s="22"/>
      <c r="E35" s="16"/>
      <c r="F35" s="16"/>
      <c r="G35" s="16"/>
      <c r="H35" s="16"/>
    </row>
    <row r="36" spans="1:8" ht="15" customHeight="1" x14ac:dyDescent="0.2">
      <c r="B36" s="16"/>
      <c r="C36" s="16"/>
      <c r="D36" s="22"/>
      <c r="E36" s="16"/>
      <c r="F36" s="16"/>
      <c r="G36" s="16"/>
      <c r="H36" s="16"/>
    </row>
    <row r="37" spans="1:8" ht="15" customHeight="1" x14ac:dyDescent="0.2">
      <c r="B37" s="16"/>
      <c r="C37" s="16"/>
      <c r="D37" s="22"/>
      <c r="E37" s="16"/>
      <c r="F37" s="16"/>
      <c r="G37" s="16"/>
      <c r="H37" s="16"/>
    </row>
    <row r="38" spans="1:8" ht="15" customHeight="1" x14ac:dyDescent="0.2">
      <c r="B38" s="16"/>
      <c r="C38" s="16"/>
      <c r="D38" s="22"/>
      <c r="E38" s="16"/>
      <c r="F38" s="16"/>
      <c r="G38" s="16"/>
      <c r="H38" s="16"/>
    </row>
    <row r="39" spans="1:8" ht="15" customHeight="1" x14ac:dyDescent="0.2">
      <c r="B39" s="16"/>
      <c r="C39" s="16"/>
      <c r="D39" s="22"/>
      <c r="E39" s="16"/>
      <c r="F39" s="16"/>
      <c r="G39" s="16"/>
      <c r="H39" s="16"/>
    </row>
    <row r="40" spans="1:8" ht="15" customHeight="1" x14ac:dyDescent="0.2">
      <c r="B40" s="16"/>
      <c r="C40" s="16"/>
      <c r="D40" s="22"/>
      <c r="E40" s="16"/>
      <c r="F40" s="16"/>
      <c r="G40" s="16"/>
      <c r="H40" s="16"/>
    </row>
    <row r="41" spans="1:8" ht="15" customHeight="1" x14ac:dyDescent="0.2"/>
    <row r="42" spans="1:8" ht="15" customHeight="1" x14ac:dyDescent="0.2"/>
    <row r="43" spans="1:8" ht="15" customHeight="1" x14ac:dyDescent="0.2"/>
    <row r="44" spans="1:8" ht="14.1" customHeight="1" x14ac:dyDescent="0.2"/>
    <row r="45" spans="1:8" ht="14.1" customHeight="1" x14ac:dyDescent="0.2"/>
    <row r="46" spans="1:8" ht="14.1" customHeight="1" x14ac:dyDescent="0.2"/>
    <row r="47" spans="1:8" ht="14.1" customHeight="1" x14ac:dyDescent="0.2"/>
    <row r="48" spans="1:8" ht="14.1" customHeight="1" x14ac:dyDescent="0.2"/>
    <row r="49" spans="1:31" ht="14.1" customHeight="1" x14ac:dyDescent="0.2"/>
    <row r="50" spans="1:31" ht="14.1" customHeight="1" x14ac:dyDescent="0.2"/>
    <row r="51" spans="1:31" ht="14.1" customHeight="1" x14ac:dyDescent="0.2"/>
    <row r="52" spans="1:31" ht="14.1" customHeight="1" x14ac:dyDescent="0.2"/>
    <row r="53" spans="1:31" ht="14.1" customHeight="1" x14ac:dyDescent="0.2"/>
    <row r="54" spans="1:31" s="23" customFormat="1" ht="14.1" customHeight="1" x14ac:dyDescent="0.2">
      <c r="A54" s="16"/>
      <c r="B54" s="13"/>
      <c r="C54" s="13"/>
      <c r="D54" s="15"/>
      <c r="E54" s="13"/>
      <c r="F54" s="13"/>
      <c r="G54" s="13"/>
      <c r="H54" s="13"/>
      <c r="I54" s="13"/>
      <c r="J54" s="13"/>
      <c r="K54" s="12"/>
      <c r="L54" s="12"/>
      <c r="M54" s="12"/>
      <c r="N54" s="12"/>
      <c r="O54" s="12"/>
      <c r="P54" s="12"/>
      <c r="Q54" s="12"/>
      <c r="R54" s="12"/>
      <c r="S54" s="12"/>
      <c r="T54" s="12"/>
      <c r="U54" s="11"/>
      <c r="V54" s="11"/>
      <c r="W54" s="14"/>
      <c r="X54" s="11"/>
      <c r="Y54" s="12"/>
      <c r="Z54" s="12"/>
      <c r="AA54" s="12"/>
      <c r="AB54" s="11"/>
      <c r="AC54" s="11"/>
      <c r="AE54" s="11"/>
    </row>
    <row r="55" spans="1:31" ht="14.1" customHeight="1" x14ac:dyDescent="0.2">
      <c r="AE55" s="23"/>
    </row>
    <row r="56" spans="1:31" ht="14.1" customHeight="1" x14ac:dyDescent="0.2">
      <c r="AC56" s="23"/>
    </row>
    <row r="57" spans="1:31" ht="14.1" customHeight="1" x14ac:dyDescent="0.2"/>
    <row r="58" spans="1:31" ht="14.1" customHeight="1" x14ac:dyDescent="0.2"/>
    <row r="59" spans="1:31" ht="14.1" customHeight="1" x14ac:dyDescent="0.2"/>
    <row r="60" spans="1:31" ht="14.1" customHeight="1" x14ac:dyDescent="0.2"/>
    <row r="61" spans="1:31" ht="14.1" customHeight="1" x14ac:dyDescent="0.2"/>
    <row r="62" spans="1:31" ht="14.1" customHeight="1" x14ac:dyDescent="0.2"/>
    <row r="63" spans="1:31" ht="14.1" customHeight="1" x14ac:dyDescent="0.2"/>
    <row r="64" spans="1:31" ht="14.1" customHeight="1" x14ac:dyDescent="0.2"/>
    <row r="65" spans="2:8" ht="14.1" customHeight="1" x14ac:dyDescent="0.2"/>
    <row r="66" spans="2:8" ht="14.1" customHeight="1" x14ac:dyDescent="0.2"/>
    <row r="67" spans="2:8" ht="14.1" customHeight="1" x14ac:dyDescent="0.2"/>
    <row r="68" spans="2:8" ht="14.1" customHeight="1" x14ac:dyDescent="0.2"/>
    <row r="69" spans="2:8" ht="14.1" customHeight="1" x14ac:dyDescent="0.2"/>
    <row r="70" spans="2:8" ht="14.1" customHeight="1" x14ac:dyDescent="0.2"/>
    <row r="71" spans="2:8" ht="14.1" customHeight="1" x14ac:dyDescent="0.2"/>
    <row r="72" spans="2:8" ht="14.1" customHeight="1" x14ac:dyDescent="0.2">
      <c r="B72" s="16"/>
      <c r="C72" s="16"/>
      <c r="D72" s="22"/>
      <c r="E72" s="16"/>
      <c r="F72" s="16"/>
      <c r="G72" s="16"/>
      <c r="H72" s="16"/>
    </row>
    <row r="73" spans="2:8" ht="14.1" customHeight="1" x14ac:dyDescent="0.2">
      <c r="B73" s="16"/>
      <c r="C73" s="16"/>
      <c r="D73" s="22"/>
      <c r="E73" s="16"/>
      <c r="F73" s="16"/>
      <c r="G73" s="16"/>
      <c r="H73" s="16"/>
    </row>
    <row r="74" spans="2:8" ht="14.1" customHeight="1" x14ac:dyDescent="0.2">
      <c r="B74" s="16"/>
      <c r="C74" s="16"/>
      <c r="D74" s="22"/>
      <c r="E74" s="16"/>
      <c r="F74" s="16"/>
      <c r="G74" s="16"/>
      <c r="H74" s="16"/>
    </row>
    <row r="75" spans="2:8" ht="14.1" customHeight="1" x14ac:dyDescent="0.2">
      <c r="B75" s="16"/>
      <c r="C75" s="16"/>
      <c r="D75" s="22"/>
      <c r="E75" s="16"/>
      <c r="F75" s="16"/>
      <c r="G75" s="16"/>
      <c r="H75" s="16"/>
    </row>
    <row r="76" spans="2:8" ht="14.1" customHeight="1" x14ac:dyDescent="0.2">
      <c r="B76" s="16"/>
      <c r="C76" s="16"/>
      <c r="D76" s="22"/>
      <c r="E76" s="16"/>
      <c r="F76" s="16"/>
      <c r="G76" s="16"/>
      <c r="H76" s="16"/>
    </row>
    <row r="77" spans="2:8" ht="14.1" customHeight="1" x14ac:dyDescent="0.2">
      <c r="C77" s="21"/>
      <c r="D77" s="20"/>
      <c r="E77" s="19"/>
      <c r="F77" s="19"/>
      <c r="G77" s="19"/>
      <c r="H77" s="19"/>
    </row>
    <row r="78" spans="2:8" ht="14.1" customHeight="1" x14ac:dyDescent="0.2">
      <c r="C78" s="21"/>
      <c r="D78" s="20"/>
      <c r="E78" s="19"/>
      <c r="F78" s="19"/>
      <c r="G78" s="19"/>
      <c r="H78" s="19"/>
    </row>
    <row r="79" spans="2:8" ht="14.1" customHeight="1" x14ac:dyDescent="0.2"/>
    <row r="80" spans="2:8"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spans="29:32" ht="14.1" customHeight="1" x14ac:dyDescent="0.2"/>
    <row r="98" spans="29:32" ht="14.1" customHeight="1" x14ac:dyDescent="0.2"/>
    <row r="107" spans="29:32" ht="12" customHeight="1" x14ac:dyDescent="0.2">
      <c r="AC107" s="10"/>
      <c r="AD107" s="10"/>
      <c r="AF107" s="10"/>
    </row>
    <row r="108" spans="29:32" ht="12" customHeight="1" x14ac:dyDescent="0.2">
      <c r="AC108" s="10"/>
      <c r="AD108" s="18"/>
      <c r="AE108" s="10"/>
      <c r="AF108" s="10"/>
    </row>
    <row r="109" spans="29:32" ht="12" customHeight="1" x14ac:dyDescent="0.2">
      <c r="AC109" s="10"/>
      <c r="AD109" s="10"/>
      <c r="AE109" s="10"/>
      <c r="AF109" s="10"/>
    </row>
    <row r="110" spans="29:32" ht="12" customHeight="1" x14ac:dyDescent="0.2">
      <c r="AC110" s="18"/>
      <c r="AD110" s="10"/>
      <c r="AE110" s="10"/>
      <c r="AF110" s="10"/>
    </row>
    <row r="111" spans="29:32" ht="12" customHeight="1" x14ac:dyDescent="0.2">
      <c r="AC111" s="10"/>
      <c r="AD111" s="17"/>
      <c r="AE111" s="10"/>
      <c r="AF111" s="10"/>
    </row>
    <row r="112" spans="29:32" ht="12" customHeight="1" x14ac:dyDescent="0.2">
      <c r="AC112" s="10"/>
      <c r="AD112" s="10"/>
      <c r="AE112" s="10"/>
      <c r="AF112" s="10"/>
    </row>
    <row r="113" spans="29:32" ht="12" customHeight="1" x14ac:dyDescent="0.2">
      <c r="AC113" s="17"/>
      <c r="AD113" s="10"/>
      <c r="AE113" s="10"/>
      <c r="AF113" s="10"/>
    </row>
    <row r="114" spans="29:32" ht="12" customHeight="1" x14ac:dyDescent="0.2">
      <c r="AC114" s="10"/>
      <c r="AD114" s="10"/>
      <c r="AE114" s="10"/>
      <c r="AF114" s="10"/>
    </row>
    <row r="115" spans="29:32" ht="12" customHeight="1" x14ac:dyDescent="0.2">
      <c r="AE115" s="10"/>
    </row>
    <row r="132" spans="4:4" ht="12" customHeight="1" x14ac:dyDescent="0.2">
      <c r="D132" s="13"/>
    </row>
    <row r="133" spans="4:4" ht="12" customHeight="1" x14ac:dyDescent="0.2">
      <c r="D133" s="13"/>
    </row>
    <row r="134" spans="4:4" ht="12" customHeight="1" x14ac:dyDescent="0.2">
      <c r="D134" s="13"/>
    </row>
    <row r="135" spans="4:4" ht="12" customHeight="1" x14ac:dyDescent="0.2">
      <c r="D135" s="13"/>
    </row>
    <row r="136" spans="4:4" ht="12" customHeight="1" x14ac:dyDescent="0.2">
      <c r="D136" s="13"/>
    </row>
    <row r="137" spans="4:4" ht="12" customHeight="1" x14ac:dyDescent="0.2">
      <c r="D137" s="13"/>
    </row>
    <row r="138" spans="4:4" ht="12" customHeight="1" x14ac:dyDescent="0.2">
      <c r="D138" s="13"/>
    </row>
    <row r="139" spans="4:4" ht="12" customHeight="1" x14ac:dyDescent="0.2">
      <c r="D139" s="13"/>
    </row>
    <row r="140" spans="4:4" ht="12" customHeight="1" x14ac:dyDescent="0.2">
      <c r="D140" s="13"/>
    </row>
    <row r="141" spans="4:4" ht="12" customHeight="1" x14ac:dyDescent="0.2">
      <c r="D141" s="13"/>
    </row>
    <row r="142" spans="4:4" ht="12" customHeight="1" x14ac:dyDescent="0.2">
      <c r="D142" s="13"/>
    </row>
  </sheetData>
  <dataConsolidate/>
  <mergeCells count="26">
    <mergeCell ref="AD12:AI13"/>
    <mergeCell ref="AJ12:AO13"/>
    <mergeCell ref="D8:J8"/>
    <mergeCell ref="D9:J9"/>
    <mergeCell ref="D10:J10"/>
    <mergeCell ref="D11:J11"/>
    <mergeCell ref="D12:J12"/>
    <mergeCell ref="AD8:AO8"/>
    <mergeCell ref="AD10:AI10"/>
    <mergeCell ref="AJ10:AO10"/>
    <mergeCell ref="AD11:AI11"/>
    <mergeCell ref="AJ11:AO11"/>
    <mergeCell ref="AD9:AI9"/>
    <mergeCell ref="AJ9:AO9"/>
    <mergeCell ref="D20:J20"/>
    <mergeCell ref="D14:J14"/>
    <mergeCell ref="D15:J15"/>
    <mergeCell ref="D16:J16"/>
    <mergeCell ref="D17:J17"/>
    <mergeCell ref="D18:J18"/>
    <mergeCell ref="D1:I1"/>
    <mergeCell ref="J1:AA1"/>
    <mergeCell ref="A4:A7"/>
    <mergeCell ref="E2:I2"/>
    <mergeCell ref="D19:J19"/>
    <mergeCell ref="D13:J13"/>
  </mergeCells>
  <conditionalFormatting sqref="D4:AA7">
    <cfRule type="cellIs" dxfId="0" priority="1" operator="equal">
      <formula>""</formula>
    </cfRule>
  </conditionalFormatting>
  <printOptions verticalCentered="1"/>
  <pageMargins left="0.25" right="0.25" top="0.25" bottom="0.25" header="0.3" footer="0.3"/>
  <pageSetup scale="35" fitToWidth="2" orientation="landscape" r:id="rId1"/>
  <headerFooter alignWithMargins="0"/>
  <ignoredErrors>
    <ignoredError sqref="I4:I5 I6:I7" numberStoredAsText="1"/>
    <ignoredError sqref="K20:AA20"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93304E-69DE-4D6C-8F47-63B86D804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89B9B4-6FA4-4BCA-A434-EB895CCCF5C5}">
  <ds:schemaRefs>
    <ds:schemaRef ds:uri="http://schemas.microsoft.com/sharepoint/v3/contenttype/forms"/>
  </ds:schemaRefs>
</ds:datastoreItem>
</file>

<file path=customXml/itemProps3.xml><?xml version="1.0" encoding="utf-8"?>
<ds:datastoreItem xmlns:ds="http://schemas.openxmlformats.org/officeDocument/2006/customXml" ds:itemID="{01F12023-82F9-41A2-A913-D131AEE9200D}">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MH60S Key West SAR Det v220915</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Reiter, Emily H LT COMHELSEACOMBATWINGPAC, 1310</dc:creator>
  <cp:keywords/>
  <dc:description/>
  <cp:lastModifiedBy>Mark Bodoh</cp:lastModifiedBy>
  <cp:revision/>
  <dcterms:created xsi:type="dcterms:W3CDTF">2005-07-27T17:39:45Z</dcterms:created>
  <dcterms:modified xsi:type="dcterms:W3CDTF">2023-01-25T00:06:24Z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2023-01-25T00:06:01Z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1f48bd14-aea5-4658-a157-8af3e689eccd</vt:lpwstr>
  </property>
  <property fmtid="{D5CDD505-2E9C-101B-9397-08002B2CF9AE}" pid="8" name="MSIP_Label_afe64f26-154f-4743-927e-a7310aa86873_ContentBits">
    <vt:lpwstr>0</vt:lpwstr>
  </property>
</Properties>
</file>